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C:\Users\mark.bosje\Documents\FBMI\"/>
    </mc:Choice>
  </mc:AlternateContent>
  <xr:revisionPtr revIDLastSave="0" documentId="8_{29A576E8-2200-4B27-AB03-29A77854E008}" xr6:coauthVersionLast="47" xr6:coauthVersionMax="47" xr10:uidLastSave="{00000000-0000-0000-0000-000000000000}"/>
  <bookViews>
    <workbookView xWindow="-120" yWindow="-120" windowWidth="29040" windowHeight="17520" tabRatio="665" xr2:uid="{00000000-000D-0000-FFFF-FFFF00000000}"/>
  </bookViews>
  <sheets>
    <sheet name="EOM Report" sheetId="16" r:id="rId1"/>
    <sheet name="Week 1" sheetId="6" r:id="rId2"/>
    <sheet name="Week 2" sheetId="21" r:id="rId3"/>
    <sheet name="Week 3" sheetId="22" r:id="rId4"/>
    <sheet name="Week 4" sheetId="23" r:id="rId5"/>
    <sheet name="Week 5" sheetId="24" r:id="rId6"/>
    <sheet name="Box B Calculator" sheetId="25" r:id="rId7"/>
  </sheets>
  <definedNames>
    <definedName name="_xlnm.Print_Area" localSheetId="0">'EOM Report'!$A$1:$N$56</definedName>
    <definedName name="_xlnm.Print_Area" localSheetId="1">'Week 1'!$A$1:$K$45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8" i="25" l="1"/>
  <c r="B15" i="25"/>
  <c r="B14" i="25"/>
  <c r="B10" i="25" l="1"/>
  <c r="E20" i="16" l="1"/>
  <c r="A45" i="24" l="1"/>
  <c r="K40" i="24"/>
  <c r="K39" i="24"/>
  <c r="K38" i="24"/>
  <c r="K37" i="24"/>
  <c r="K36" i="24"/>
  <c r="K32" i="24"/>
  <c r="K31" i="24"/>
  <c r="K30" i="24"/>
  <c r="K29" i="24"/>
  <c r="K28" i="24"/>
  <c r="K27" i="24"/>
  <c r="K26" i="24"/>
  <c r="K25" i="24"/>
  <c r="K21" i="24"/>
  <c r="K20" i="24"/>
  <c r="K11" i="24"/>
  <c r="K10" i="24"/>
  <c r="K9" i="24"/>
  <c r="K8" i="24"/>
  <c r="K7" i="24"/>
  <c r="K6" i="24"/>
  <c r="K5" i="24"/>
  <c r="K4" i="24"/>
  <c r="A45" i="23"/>
  <c r="K40" i="23"/>
  <c r="K39" i="23"/>
  <c r="K38" i="23"/>
  <c r="K37" i="23"/>
  <c r="K36" i="23"/>
  <c r="K32" i="23"/>
  <c r="K31" i="23"/>
  <c r="K30" i="23"/>
  <c r="K29" i="23"/>
  <c r="K28" i="23"/>
  <c r="K27" i="23"/>
  <c r="K26" i="23"/>
  <c r="K25" i="23"/>
  <c r="K21" i="23"/>
  <c r="K20" i="23"/>
  <c r="K11" i="23"/>
  <c r="K10" i="23"/>
  <c r="K9" i="23"/>
  <c r="K8" i="23"/>
  <c r="K7" i="23"/>
  <c r="K6" i="23"/>
  <c r="K5" i="23"/>
  <c r="K4" i="23"/>
  <c r="A45" i="22"/>
  <c r="K40" i="22"/>
  <c r="K39" i="22"/>
  <c r="K38" i="22"/>
  <c r="K37" i="22"/>
  <c r="K36" i="22"/>
  <c r="K32" i="22"/>
  <c r="K31" i="22"/>
  <c r="K30" i="22"/>
  <c r="K29" i="22"/>
  <c r="K28" i="22"/>
  <c r="K27" i="22"/>
  <c r="K26" i="22"/>
  <c r="K25" i="22"/>
  <c r="K21" i="22"/>
  <c r="K20" i="22"/>
  <c r="K11" i="22"/>
  <c r="K10" i="22"/>
  <c r="K9" i="22"/>
  <c r="K8" i="22"/>
  <c r="K7" i="22"/>
  <c r="K6" i="22"/>
  <c r="K5" i="22"/>
  <c r="K4" i="22"/>
  <c r="A45" i="21"/>
  <c r="K40" i="21"/>
  <c r="K39" i="21"/>
  <c r="K38" i="21"/>
  <c r="K37" i="21"/>
  <c r="K36" i="21"/>
  <c r="K32" i="21"/>
  <c r="K31" i="21"/>
  <c r="K30" i="21"/>
  <c r="K29" i="21"/>
  <c r="K28" i="21"/>
  <c r="K27" i="21"/>
  <c r="K26" i="21"/>
  <c r="K25" i="21"/>
  <c r="K21" i="21"/>
  <c r="K20" i="21"/>
  <c r="K11" i="21"/>
  <c r="K10" i="21"/>
  <c r="K9" i="21"/>
  <c r="K8" i="21"/>
  <c r="K7" i="21"/>
  <c r="K6" i="21"/>
  <c r="K5" i="21"/>
  <c r="K4" i="21"/>
  <c r="K17" i="21" s="1"/>
  <c r="K22" i="21" l="1"/>
  <c r="K17" i="22"/>
  <c r="K17" i="23"/>
  <c r="K22" i="22"/>
  <c r="K33" i="21"/>
  <c r="K33" i="22"/>
  <c r="K43" i="22"/>
  <c r="K33" i="23"/>
  <c r="K43" i="23"/>
  <c r="K43" i="24"/>
  <c r="K22" i="23"/>
  <c r="K17" i="24"/>
  <c r="K22" i="24"/>
  <c r="K33" i="24"/>
  <c r="K43" i="21"/>
  <c r="K41" i="16"/>
  <c r="N39" i="16"/>
  <c r="K40" i="16" l="1"/>
  <c r="N42" i="16" s="1"/>
  <c r="K21" i="6"/>
  <c r="K20" i="6"/>
  <c r="K5" i="6"/>
  <c r="K4" i="6"/>
  <c r="K6" i="6"/>
  <c r="K7" i="6"/>
  <c r="K8" i="6"/>
  <c r="K9" i="6"/>
  <c r="K10" i="6"/>
  <c r="K11" i="6"/>
  <c r="K25" i="6"/>
  <c r="K26" i="6"/>
  <c r="K27" i="6"/>
  <c r="K28" i="6"/>
  <c r="K29" i="6"/>
  <c r="K30" i="6"/>
  <c r="K31" i="6"/>
  <c r="K32" i="6"/>
  <c r="K36" i="6"/>
  <c r="K37" i="6"/>
  <c r="K38" i="6"/>
  <c r="K39" i="6"/>
  <c r="K40" i="6"/>
  <c r="K53" i="16"/>
  <c r="A45" i="6"/>
  <c r="K43" i="6" l="1"/>
  <c r="K31" i="16" s="1"/>
  <c r="K17" i="6"/>
  <c r="K25" i="16" s="1"/>
  <c r="K33" i="6"/>
  <c r="K29" i="16" s="1"/>
  <c r="K22" i="6"/>
  <c r="K27" i="16" s="1"/>
  <c r="N50" i="16" l="1"/>
  <c r="N25" i="16"/>
  <c r="N27" i="16" l="1"/>
  <c r="N29" i="16" s="1"/>
  <c r="K33" i="16"/>
  <c r="N31" i="16" l="1"/>
  <c r="N33" i="16" s="1"/>
  <c r="N51" i="16" l="1"/>
  <c r="N52" i="16" s="1"/>
  <c r="K52" i="16" s="1"/>
  <c r="K54" i="16" s="1"/>
  <c r="K46" i="16"/>
  <c r="K47" i="16"/>
  <c r="N48" i="16" l="1"/>
  <c r="N55" i="16"/>
</calcChain>
</file>

<file path=xl/sharedStrings.xml><?xml version="1.0" encoding="utf-8"?>
<sst xmlns="http://schemas.openxmlformats.org/spreadsheetml/2006/main" count="287" uniqueCount="125">
  <si>
    <t>Date</t>
  </si>
  <si>
    <t>Expenses</t>
  </si>
  <si>
    <t>Total</t>
  </si>
  <si>
    <t>Entertainment:</t>
  </si>
  <si>
    <t xml:space="preserve"> Item </t>
  </si>
  <si>
    <t xml:space="preserve"> Place </t>
  </si>
  <si>
    <t xml:space="preserve"> Business Purpose </t>
  </si>
  <si>
    <t xml:space="preserve"> Business Relationship </t>
  </si>
  <si>
    <t>Airlines</t>
  </si>
  <si>
    <t>Excess Baggage</t>
  </si>
  <si>
    <t>Bus - Train</t>
  </si>
  <si>
    <t>Cab</t>
  </si>
  <si>
    <t>Porter</t>
  </si>
  <si>
    <t>Parking - Tolls</t>
  </si>
  <si>
    <t>Car Rental</t>
  </si>
  <si>
    <t>Car Rental Expenses</t>
  </si>
  <si>
    <t>Name</t>
  </si>
  <si>
    <t>City</t>
  </si>
  <si>
    <t>Name:</t>
  </si>
  <si>
    <t>Missionary #:</t>
  </si>
  <si>
    <t>Month:</t>
  </si>
  <si>
    <t>Expensed</t>
  </si>
  <si>
    <t>Reimbursed</t>
  </si>
  <si>
    <t>1A</t>
  </si>
  <si>
    <t>1B</t>
  </si>
  <si>
    <t>2A</t>
  </si>
  <si>
    <t>2B</t>
  </si>
  <si>
    <t>3A</t>
  </si>
  <si>
    <t>3B</t>
  </si>
  <si>
    <t>4A</t>
  </si>
  <si>
    <t>4B</t>
  </si>
  <si>
    <t>5A</t>
  </si>
  <si>
    <t>5B</t>
  </si>
  <si>
    <t>A. Gas, Oil, Repairs, Other</t>
  </si>
  <si>
    <t>Love Offerings</t>
  </si>
  <si>
    <t>Beginning Balance</t>
  </si>
  <si>
    <t>Income</t>
  </si>
  <si>
    <t>Work Fund</t>
  </si>
  <si>
    <t>Total Income</t>
  </si>
  <si>
    <t>From input C</t>
  </si>
  <si>
    <t>From Input A</t>
  </si>
  <si>
    <t>From Input D</t>
  </si>
  <si>
    <t>Derived Salary</t>
  </si>
  <si>
    <t>Closing Balance</t>
  </si>
  <si>
    <t>Total Expenses</t>
  </si>
  <si>
    <t>A.</t>
  </si>
  <si>
    <t>B.</t>
  </si>
  <si>
    <t>C.</t>
  </si>
  <si>
    <t>D.</t>
  </si>
  <si>
    <t>E.</t>
  </si>
  <si>
    <t>Unreimbursed</t>
  </si>
  <si>
    <t>Reim. Expenses</t>
  </si>
  <si>
    <t>= Input E</t>
  </si>
  <si>
    <t>Summary</t>
  </si>
  <si>
    <t>Reported Salary</t>
  </si>
  <si>
    <t>Fixed Salary</t>
  </si>
  <si>
    <t>MINISTRY EXPENSES</t>
  </si>
  <si>
    <t>VEHICLE EXPENSES</t>
  </si>
  <si>
    <t>TRAVEL EXPENSES</t>
  </si>
  <si>
    <t>LODGING AND MEAL EXPENSES</t>
  </si>
  <si>
    <t>TOTALS</t>
  </si>
  <si>
    <t>Required Data</t>
  </si>
  <si>
    <t>Building Rent or Mortgage</t>
  </si>
  <si>
    <t>Fixed Personal Salary</t>
  </si>
  <si>
    <t xml:space="preserve">Please submit this report by email to monaeason@fbmi.org </t>
  </si>
  <si>
    <t>Opening Balance FFB Business Acct</t>
  </si>
  <si>
    <t>Ending Balance FFB Business Acct</t>
  </si>
  <si>
    <t>= Input B - Input E</t>
  </si>
  <si>
    <t>= line 6 + line 7 + line 8</t>
  </si>
  <si>
    <t>= 5B</t>
  </si>
  <si>
    <t>= 5A - 5B</t>
  </si>
  <si>
    <t>= line 10 + line 11</t>
  </si>
  <si>
    <t>From line 9</t>
  </si>
  <si>
    <t>From line 5B</t>
  </si>
  <si>
    <t>= line 13 - line 14 - Input D</t>
  </si>
  <si>
    <t>= 15A + Input E</t>
  </si>
  <si>
    <t>15A</t>
  </si>
  <si>
    <t>15B</t>
  </si>
  <si>
    <t>15C</t>
  </si>
  <si>
    <t>1. Ministry:</t>
  </si>
  <si>
    <t>3. Travel:</t>
  </si>
  <si>
    <t>4. Meals &amp; Lodging:</t>
  </si>
  <si>
    <t>Breakfast</t>
  </si>
  <si>
    <t>Lunch</t>
  </si>
  <si>
    <t>Dinner</t>
  </si>
  <si>
    <t>Incidentals</t>
  </si>
  <si>
    <t>Hotel</t>
  </si>
  <si>
    <r>
      <t xml:space="preserve">Missionaries still on deputation </t>
    </r>
    <r>
      <rPr>
        <b/>
        <sz val="10"/>
        <color rgb="FFFF0000"/>
        <rFont val="Arial"/>
        <family val="2"/>
      </rPr>
      <t>SHOULD NOT</t>
    </r>
    <r>
      <rPr>
        <sz val="10"/>
        <color rgb="FFFF0000"/>
        <rFont val="Arial"/>
        <family val="2"/>
      </rPr>
      <t xml:space="preserve"> use Box E</t>
    </r>
  </si>
  <si>
    <r>
      <t>2. Vehicle:</t>
    </r>
    <r>
      <rPr>
        <b/>
        <sz val="10"/>
        <rFont val="Arial"/>
        <family val="2"/>
      </rPr>
      <t xml:space="preserve"> </t>
    </r>
    <r>
      <rPr>
        <sz val="10"/>
        <rFont val="Arial"/>
        <family val="2"/>
      </rPr>
      <t>(Use A or B but not both)</t>
    </r>
  </si>
  <si>
    <t>This form is for the reporting of WORK FUND expenses only.  Complete and accurate records must be kept by all missionaries.  The IRS requires FBMI to be the custodian of all receipts over $75.00.  Please include scans of all those receipts with this report.  Any disbursements from your personal fund or any payments made to FBMI from your work fund may not be included.  Please send reports in U.S. Dollars.  Each month's report is due by the 25th of the following month.</t>
  </si>
  <si>
    <t>B. Mileage (Bus. miles driven)</t>
  </si>
  <si>
    <t>Per diem rates are available at www.gsa.gov</t>
  </si>
  <si>
    <t>Box B Calculator</t>
  </si>
  <si>
    <t>Compensation</t>
  </si>
  <si>
    <t>EOM (Reg)</t>
  </si>
  <si>
    <t>HA (Reg)</t>
  </si>
  <si>
    <t>WF (Reg)</t>
  </si>
  <si>
    <t>Total Compensation</t>
  </si>
  <si>
    <t>SS (Reg)</t>
  </si>
  <si>
    <t>TS (Reg)</t>
  </si>
  <si>
    <t>Team Salary</t>
  </si>
  <si>
    <t>Total Support</t>
  </si>
  <si>
    <r>
      <rPr>
        <sz val="10"/>
        <rFont val="Arial"/>
        <family val="2"/>
      </rPr>
      <t xml:space="preserve">Matches total from </t>
    </r>
    <r>
      <rPr>
        <b/>
        <i/>
        <sz val="10"/>
        <rFont val="Arial"/>
        <family val="2"/>
      </rPr>
      <t>FBMI Missionary Support Statement</t>
    </r>
  </si>
  <si>
    <t>Negative Work Fund</t>
  </si>
  <si>
    <t>Fixed Salary + Derived Salary from previous EOM</t>
  </si>
  <si>
    <t>Amount designated as Housing Allowance</t>
  </si>
  <si>
    <t>Amount designated as Work Fund</t>
  </si>
  <si>
    <t>Total for Box B</t>
  </si>
  <si>
    <t>Potentially Taxable Income Received</t>
  </si>
  <si>
    <t>Support &amp; L.O. Given Directly To You</t>
  </si>
  <si>
    <t>Amount designated as Straight Salary</t>
  </si>
  <si>
    <r>
      <t xml:space="preserve">Matches </t>
    </r>
    <r>
      <rPr>
        <b/>
        <i/>
        <sz val="10"/>
        <rFont val="Arial"/>
        <family val="2"/>
      </rPr>
      <t>Compensation</t>
    </r>
    <r>
      <rPr>
        <sz val="10"/>
        <rFont val="Arial"/>
        <family val="2"/>
      </rPr>
      <t xml:space="preserve"> amount on </t>
    </r>
    <r>
      <rPr>
        <b/>
        <i/>
        <sz val="10"/>
        <rFont val="Arial"/>
        <family val="2"/>
      </rPr>
      <t>Payroll Voucher</t>
    </r>
  </si>
  <si>
    <r>
      <rPr>
        <sz val="10"/>
        <rFont val="Arial"/>
        <family val="2"/>
      </rPr>
      <t xml:space="preserve">Enter the following figures from this month's </t>
    </r>
    <r>
      <rPr>
        <b/>
        <i/>
        <sz val="10"/>
        <rFont val="Arial"/>
        <family val="2"/>
      </rPr>
      <t>Payroll Voucher</t>
    </r>
  </si>
  <si>
    <t>Transaction Fees</t>
  </si>
  <si>
    <t>Printing Services</t>
  </si>
  <si>
    <t>Mail Services</t>
  </si>
  <si>
    <t>TF (Reg)</t>
  </si>
  <si>
    <t>Team Travel Funds</t>
  </si>
  <si>
    <t>Automatically Transferred to Box B on EOM Report</t>
  </si>
  <si>
    <r>
      <t xml:space="preserve">Ministry expenses shown on your </t>
    </r>
    <r>
      <rPr>
        <b/>
        <i/>
        <sz val="10"/>
        <color theme="0"/>
        <rFont val="Arial"/>
        <family val="2"/>
      </rPr>
      <t>Payroll Voucher</t>
    </r>
    <r>
      <rPr>
        <i/>
        <sz val="10"/>
        <color theme="0"/>
        <rFont val="Arial"/>
        <family val="2"/>
      </rPr>
      <t xml:space="preserve"> but not included here                                                                 should be entered in the blue spaces in Week 5</t>
    </r>
  </si>
  <si>
    <t>It is not necessary to enter any non-taxable benefits marked as (no-tax)</t>
  </si>
  <si>
    <t>Any of these designations not showing on your voucher should be left blank</t>
  </si>
  <si>
    <r>
      <t xml:space="preserve">Please direct all questions to your FSC or call FBMI at </t>
    </r>
    <r>
      <rPr>
        <b/>
        <sz val="9"/>
        <rFont val="Arial"/>
        <family val="2"/>
      </rPr>
      <t>(219) 228-2850.</t>
    </r>
  </si>
  <si>
    <t>Only for use in 2026</t>
  </si>
  <si>
    <t>2026 mileage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</si>
</sst>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quot;$&quot;#,##0.000_);[Red]\(&quot;$&quot;#,##0.000\)"/>
  </numFmts>
  <fonts count="18" x14ac:knownFonts="1">
    <font>
      <sz val="10"/>
      <name val="Arial"/>
    </font>
    <font>
      <sz val="8"/>
      <name val="Arial"/>
      <family val="2"/>
    </font>
    <font>
      <b/>
      <sz val="14"/>
      <name val="Arial"/>
      <family val="2"/>
    </font>
    <font>
      <b/>
      <sz val="10"/>
      <name val="Arial"/>
      <family val="2"/>
    </font>
    <font>
      <sz val="10"/>
      <name val="Arial"/>
      <family val="2"/>
    </font>
    <font>
      <b/>
      <sz val="12"/>
      <name val="Arial"/>
      <family val="2"/>
    </font>
    <font>
      <sz val="12"/>
      <name val="Arial"/>
      <family val="2"/>
    </font>
    <font>
      <b/>
      <sz val="9"/>
      <name val="Arial"/>
      <family val="2"/>
    </font>
    <font>
      <sz val="9"/>
      <name val="Arial"/>
      <family val="2"/>
    </font>
    <font>
      <b/>
      <sz val="10"/>
      <color rgb="FF002060"/>
      <name val="Arial"/>
      <family val="2"/>
    </font>
    <font>
      <b/>
      <sz val="10"/>
      <color rgb="FFFF0000"/>
      <name val="Arial"/>
      <family val="2"/>
    </font>
    <font>
      <sz val="10"/>
      <color rgb="FFFF0000"/>
      <name val="Arial"/>
      <family val="2"/>
    </font>
    <font>
      <b/>
      <i/>
      <sz val="10"/>
      <name val="Arial"/>
      <family val="2"/>
    </font>
    <font>
      <i/>
      <sz val="10"/>
      <name val="Arial"/>
      <family val="2"/>
    </font>
    <font>
      <sz val="10"/>
      <color theme="0" tint="-0.14999847407452621"/>
      <name val="Arial"/>
      <family val="2"/>
    </font>
    <font>
      <i/>
      <sz val="10"/>
      <color theme="0"/>
      <name val="Arial"/>
      <family val="2"/>
    </font>
    <font>
      <b/>
      <i/>
      <sz val="10"/>
      <color theme="0"/>
      <name val="Arial"/>
      <family val="2"/>
    </font>
    <font>
      <sz val="10"/>
      <color theme="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08">
    <xf numFmtId="0" fontId="0" fillId="0" borderId="0" xfId="0"/>
    <xf numFmtId="0" fontId="0" fillId="0" borderId="1" xfId="0" applyBorder="1" applyProtection="1">
      <protection locked="0"/>
    </xf>
    <xf numFmtId="0" fontId="0" fillId="0" borderId="0" xfId="0" applyProtection="1">
      <protection hidden="1"/>
    </xf>
    <xf numFmtId="0" fontId="0" fillId="0" borderId="0" xfId="0" applyAlignment="1" applyProtection="1">
      <alignment horizontal="center"/>
      <protection hidden="1"/>
    </xf>
    <xf numFmtId="0" fontId="0" fillId="0" borderId="0" xfId="0" applyBorder="1" applyAlignment="1" applyProtection="1">
      <alignment horizontal="left"/>
      <protection hidden="1"/>
    </xf>
    <xf numFmtId="0" fontId="0" fillId="0" borderId="0" xfId="0" applyBorder="1" applyProtection="1">
      <protection hidden="1"/>
    </xf>
    <xf numFmtId="164" fontId="0" fillId="0" borderId="0" xfId="0" applyNumberFormat="1" applyProtection="1">
      <protection hidden="1"/>
    </xf>
    <xf numFmtId="164" fontId="0" fillId="0" borderId="0" xfId="0" applyNumberFormat="1" applyBorder="1" applyProtection="1">
      <protection hidden="1"/>
    </xf>
    <xf numFmtId="0" fontId="0" fillId="2" borderId="0" xfId="0" applyFill="1" applyProtection="1">
      <protection hidden="1"/>
    </xf>
    <xf numFmtId="0" fontId="3" fillId="2" borderId="0" xfId="0" applyFont="1" applyFill="1" applyProtection="1">
      <protection hidden="1"/>
    </xf>
    <xf numFmtId="0" fontId="0" fillId="0" borderId="0" xfId="0" quotePrefix="1" applyProtection="1">
      <protection hidden="1"/>
    </xf>
    <xf numFmtId="0" fontId="0" fillId="0" borderId="0" xfId="0" quotePrefix="1" applyBorder="1" applyProtection="1">
      <protection hidden="1"/>
    </xf>
    <xf numFmtId="0" fontId="0" fillId="0" borderId="0" xfId="0" applyFill="1" applyBorder="1" applyProtection="1">
      <protection hidden="1"/>
    </xf>
    <xf numFmtId="164" fontId="0" fillId="2" borderId="0" xfId="0" applyNumberFormat="1" applyFill="1" applyProtection="1">
      <protection hidden="1"/>
    </xf>
    <xf numFmtId="164" fontId="3" fillId="0" borderId="10" xfId="0" applyNumberFormat="1" applyFont="1" applyBorder="1" applyProtection="1">
      <protection hidden="1"/>
    </xf>
    <xf numFmtId="0" fontId="0" fillId="2" borderId="0" xfId="0" applyFill="1" applyAlignment="1" applyProtection="1">
      <alignment horizontal="left"/>
      <protection hidden="1"/>
    </xf>
    <xf numFmtId="0" fontId="0" fillId="0" borderId="0" xfId="0" applyFill="1" applyBorder="1" applyAlignment="1" applyProtection="1">
      <alignment horizontal="left"/>
      <protection hidden="1"/>
    </xf>
    <xf numFmtId="164" fontId="8" fillId="0" borderId="2" xfId="0" applyNumberFormat="1" applyFont="1" applyBorder="1" applyAlignment="1" applyProtection="1">
      <alignment horizontal="center"/>
      <protection locked="0"/>
    </xf>
    <xf numFmtId="164" fontId="8" fillId="0" borderId="8" xfId="0" applyNumberFormat="1" applyFont="1" applyBorder="1" applyAlignment="1" applyProtection="1">
      <alignment horizontal="center"/>
      <protection locked="0"/>
    </xf>
    <xf numFmtId="3" fontId="8" fillId="0" borderId="2" xfId="0" applyNumberFormat="1" applyFont="1" applyBorder="1" applyAlignment="1" applyProtection="1">
      <alignment horizontal="center"/>
      <protection locked="0"/>
    </xf>
    <xf numFmtId="8" fontId="3" fillId="0" borderId="2" xfId="0" applyNumberFormat="1" applyFont="1" applyBorder="1" applyAlignment="1" applyProtection="1">
      <alignment horizontal="right"/>
      <protection hidden="1"/>
    </xf>
    <xf numFmtId="8" fontId="3" fillId="0" borderId="3" xfId="0" applyNumberFormat="1" applyFont="1" applyBorder="1" applyAlignment="1" applyProtection="1">
      <alignment horizontal="right"/>
      <protection hidden="1"/>
    </xf>
    <xf numFmtId="8" fontId="6" fillId="0" borderId="4" xfId="0" applyNumberFormat="1" applyFont="1" applyBorder="1" applyAlignment="1" applyProtection="1">
      <alignment horizontal="right"/>
      <protection hidden="1"/>
    </xf>
    <xf numFmtId="8" fontId="0" fillId="0" borderId="2" xfId="0" applyNumberFormat="1" applyBorder="1" applyAlignment="1" applyProtection="1">
      <alignment horizontal="right"/>
      <protection hidden="1"/>
    </xf>
    <xf numFmtId="164" fontId="8" fillId="0" borderId="0" xfId="0" applyNumberFormat="1" applyFont="1" applyBorder="1" applyAlignment="1" applyProtection="1">
      <alignment horizontal="center"/>
      <protection locked="0"/>
    </xf>
    <xf numFmtId="3" fontId="8" fillId="0" borderId="0" xfId="0" applyNumberFormat="1" applyFont="1" applyBorder="1" applyAlignment="1" applyProtection="1">
      <alignment horizontal="center"/>
      <protection locked="0"/>
    </xf>
    <xf numFmtId="0" fontId="0" fillId="0" borderId="0" xfId="0" applyAlignment="1" applyProtection="1">
      <protection hidden="1"/>
    </xf>
    <xf numFmtId="0" fontId="0" fillId="2" borderId="0" xfId="0" applyFill="1" applyAlignment="1" applyProtection="1">
      <alignment horizontal="center"/>
      <protection hidden="1"/>
    </xf>
    <xf numFmtId="0" fontId="0" fillId="0" borderId="0" xfId="0" applyFill="1" applyProtection="1">
      <protection hidden="1"/>
    </xf>
    <xf numFmtId="0" fontId="0" fillId="0" borderId="0" xfId="0" applyFill="1" applyAlignment="1" applyProtection="1">
      <protection hidden="1"/>
    </xf>
    <xf numFmtId="0" fontId="0" fillId="0" borderId="0" xfId="0" applyAlignment="1" applyProtection="1">
      <alignment wrapText="1"/>
      <protection hidden="1"/>
    </xf>
    <xf numFmtId="0" fontId="0" fillId="0" borderId="0" xfId="0" applyAlignment="1" applyProtection="1">
      <alignment horizontal="left" wrapText="1"/>
      <protection hidden="1"/>
    </xf>
    <xf numFmtId="0" fontId="4" fillId="0" borderId="0" xfId="0" quotePrefix="1" applyFont="1" applyProtection="1">
      <protection hidden="1"/>
    </xf>
    <xf numFmtId="0" fontId="0" fillId="0" borderId="0" xfId="0" applyFill="1" applyAlignment="1" applyProtection="1">
      <alignment horizontal="left"/>
      <protection hidden="1"/>
    </xf>
    <xf numFmtId="164" fontId="0" fillId="0" borderId="3" xfId="0" applyNumberFormat="1" applyBorder="1" applyProtection="1">
      <protection hidden="1"/>
    </xf>
    <xf numFmtId="0" fontId="0" fillId="2" borderId="0" xfId="0" applyFill="1" applyBorder="1" applyAlignment="1" applyProtection="1">
      <alignment horizontal="center"/>
      <protection hidden="1"/>
    </xf>
    <xf numFmtId="0" fontId="0" fillId="0" borderId="0" xfId="0" applyFill="1" applyBorder="1" applyAlignment="1" applyProtection="1">
      <alignment horizontal="center"/>
      <protection hidden="1"/>
    </xf>
    <xf numFmtId="0" fontId="3" fillId="0" borderId="0" xfId="0" applyFont="1" applyFill="1" applyProtection="1">
      <protection hidden="1"/>
    </xf>
    <xf numFmtId="164" fontId="0" fillId="0" borderId="0" xfId="0" applyNumberFormat="1" applyFill="1" applyProtection="1">
      <protection hidden="1"/>
    </xf>
    <xf numFmtId="0" fontId="0" fillId="2" borderId="11" xfId="0" applyFill="1" applyBorder="1" applyAlignment="1" applyProtection="1">
      <alignment horizontal="center"/>
      <protection hidden="1"/>
    </xf>
    <xf numFmtId="0" fontId="0" fillId="0" borderId="0" xfId="0" applyFill="1" applyAlignment="1" applyProtection="1">
      <alignment horizontal="center"/>
      <protection hidden="1"/>
    </xf>
    <xf numFmtId="0" fontId="1" fillId="0" borderId="0" xfId="0" applyFont="1" applyFill="1" applyBorder="1" applyAlignment="1" applyProtection="1">
      <alignment horizontal="left"/>
      <protection hidden="1"/>
    </xf>
    <xf numFmtId="0" fontId="1" fillId="0" borderId="0" xfId="0" applyFont="1" applyFill="1" applyBorder="1" applyProtection="1">
      <protection hidden="1"/>
    </xf>
    <xf numFmtId="0" fontId="8" fillId="0" borderId="0" xfId="0" applyFont="1" applyFill="1" applyBorder="1" applyAlignment="1" applyProtection="1">
      <alignment vertical="top"/>
      <protection hidden="1"/>
    </xf>
    <xf numFmtId="164" fontId="0" fillId="0" borderId="2" xfId="0" applyNumberFormat="1" applyFill="1" applyBorder="1" applyAlignment="1" applyProtection="1">
      <alignment horizontal="right" vertical="center"/>
      <protection locked="0"/>
    </xf>
    <xf numFmtId="0" fontId="0" fillId="0" borderId="0" xfId="0" applyFill="1" applyBorder="1" applyAlignment="1" applyProtection="1">
      <alignment horizontal="left" vertical="justify"/>
      <protection hidden="1"/>
    </xf>
    <xf numFmtId="0" fontId="2" fillId="0" borderId="0" xfId="0" applyFont="1" applyFill="1" applyProtection="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right"/>
      <protection hidden="1"/>
    </xf>
    <xf numFmtId="0" fontId="3" fillId="0" borderId="0" xfId="0" applyFont="1" applyFill="1" applyAlignment="1" applyProtection="1">
      <alignment horizontal="left"/>
      <protection hidden="1"/>
    </xf>
    <xf numFmtId="0" fontId="1" fillId="0" borderId="0" xfId="0" applyFont="1" applyFill="1" applyBorder="1" applyAlignment="1" applyProtection="1">
      <alignment horizontal="center" vertical="top"/>
      <protection hidden="1"/>
    </xf>
    <xf numFmtId="0" fontId="0" fillId="0" borderId="0" xfId="0" applyFill="1" applyAlignment="1" applyProtection="1">
      <alignment horizontal="justify" vertical="distributed"/>
      <protection hidden="1"/>
    </xf>
    <xf numFmtId="0" fontId="4" fillId="0" borderId="0" xfId="0" applyFont="1" applyFill="1" applyProtection="1">
      <protection hidden="1"/>
    </xf>
    <xf numFmtId="0" fontId="5" fillId="0" borderId="3" xfId="0" applyFont="1" applyBorder="1" applyAlignment="1" applyProtection="1">
      <alignment horizontal="right"/>
      <protection hidden="1"/>
    </xf>
    <xf numFmtId="0" fontId="5" fillId="0" borderId="1" xfId="0" applyFont="1" applyBorder="1" applyProtection="1">
      <protection hidden="1"/>
    </xf>
    <xf numFmtId="0" fontId="5" fillId="0" borderId="10" xfId="0" applyFont="1" applyBorder="1" applyProtection="1">
      <protection hidden="1"/>
    </xf>
    <xf numFmtId="0" fontId="5" fillId="0" borderId="12"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3" xfId="0" applyFont="1" applyBorder="1" applyProtection="1">
      <protection hidden="1"/>
    </xf>
    <xf numFmtId="0" fontId="7" fillId="0" borderId="3" xfId="0" applyFont="1" applyBorder="1" applyProtection="1">
      <protection hidden="1"/>
    </xf>
    <xf numFmtId="0" fontId="7" fillId="0" borderId="3" xfId="0" applyFont="1" applyBorder="1" applyAlignment="1" applyProtection="1">
      <alignment horizontal="center"/>
      <protection hidden="1"/>
    </xf>
    <xf numFmtId="0" fontId="5" fillId="0" borderId="4" xfId="0" applyFont="1" applyBorder="1" applyProtection="1">
      <protection hidden="1"/>
    </xf>
    <xf numFmtId="0" fontId="7" fillId="0" borderId="4" xfId="0" applyFont="1" applyBorder="1" applyProtection="1">
      <protection hidden="1"/>
    </xf>
    <xf numFmtId="164" fontId="8" fillId="0" borderId="4" xfId="0" applyNumberFormat="1" applyFont="1" applyBorder="1" applyAlignment="1" applyProtection="1">
      <alignment horizontal="center"/>
      <protection hidden="1"/>
    </xf>
    <xf numFmtId="0" fontId="0" fillId="0" borderId="0" xfId="0" applyBorder="1" applyAlignment="1" applyProtection="1">
      <alignment horizontal="center"/>
      <protection hidden="1"/>
    </xf>
    <xf numFmtId="0" fontId="0" fillId="0" borderId="1" xfId="0" applyBorder="1" applyAlignment="1" applyProtection="1">
      <alignment horizontal="left" indent="1"/>
      <protection hidden="1"/>
    </xf>
    <xf numFmtId="0" fontId="0" fillId="0" borderId="10" xfId="0" applyBorder="1" applyAlignment="1" applyProtection="1">
      <alignment horizontal="left" indent="1"/>
      <protection hidden="1"/>
    </xf>
    <xf numFmtId="0" fontId="8" fillId="0" borderId="10" xfId="0" applyFont="1" applyBorder="1" applyProtection="1">
      <protection hidden="1"/>
    </xf>
    <xf numFmtId="0" fontId="0" fillId="0" borderId="1" xfId="0" applyBorder="1" applyProtection="1">
      <protection hidden="1"/>
    </xf>
    <xf numFmtId="164" fontId="8" fillId="0" borderId="5" xfId="0" applyNumberFormat="1" applyFont="1" applyBorder="1" applyAlignment="1" applyProtection="1">
      <protection hidden="1"/>
    </xf>
    <xf numFmtId="0" fontId="3" fillId="0" borderId="3" xfId="0" applyFont="1" applyBorder="1" applyProtection="1">
      <protection hidden="1"/>
    </xf>
    <xf numFmtId="0" fontId="3" fillId="0" borderId="0" xfId="0" applyFont="1" applyBorder="1" applyProtection="1">
      <protection hidden="1"/>
    </xf>
    <xf numFmtId="164" fontId="8" fillId="0" borderId="0" xfId="0" applyNumberFormat="1" applyFont="1" applyBorder="1" applyAlignment="1" applyProtection="1">
      <alignment horizontal="center"/>
      <protection hidden="1"/>
    </xf>
    <xf numFmtId="0" fontId="0" fillId="0" borderId="4" xfId="0" applyBorder="1" applyProtection="1">
      <protection hidden="1"/>
    </xf>
    <xf numFmtId="0" fontId="8" fillId="0" borderId="4" xfId="0" applyFont="1" applyBorder="1" applyProtection="1">
      <protection hidden="1"/>
    </xf>
    <xf numFmtId="0" fontId="0" fillId="0" borderId="10" xfId="0" applyBorder="1" applyProtection="1">
      <protection hidden="1"/>
    </xf>
    <xf numFmtId="0" fontId="8" fillId="0" borderId="3" xfId="0" applyFont="1" applyBorder="1" applyProtection="1">
      <protection hidden="1"/>
    </xf>
    <xf numFmtId="0" fontId="3" fillId="0" borderId="3" xfId="0" applyFont="1" applyBorder="1" applyAlignment="1" applyProtection="1">
      <alignment horizontal="left"/>
      <protection hidden="1"/>
    </xf>
    <xf numFmtId="0" fontId="3" fillId="0" borderId="0" xfId="0" applyFont="1" applyBorder="1" applyAlignment="1" applyProtection="1">
      <alignment horizontal="left"/>
      <protection hidden="1"/>
    </xf>
    <xf numFmtId="0" fontId="8" fillId="0" borderId="0" xfId="0" applyFont="1" applyBorder="1" applyProtection="1">
      <protection hidden="1"/>
    </xf>
    <xf numFmtId="0" fontId="4" fillId="0" borderId="1" xfId="0" applyFont="1" applyBorder="1" applyAlignment="1" applyProtection="1">
      <alignment horizontal="left" indent="1"/>
      <protection hidden="1"/>
    </xf>
    <xf numFmtId="0" fontId="8" fillId="0" borderId="12" xfId="0" applyFont="1" applyBorder="1" applyProtection="1">
      <protection hidden="1"/>
    </xf>
    <xf numFmtId="0" fontId="0" fillId="0" borderId="1" xfId="0" applyBorder="1" applyAlignment="1" applyProtection="1">
      <alignment horizontal="left" indent="2"/>
      <protection hidden="1"/>
    </xf>
    <xf numFmtId="0" fontId="0" fillId="0" borderId="10" xfId="0" applyBorder="1" applyAlignment="1" applyProtection="1">
      <alignment horizontal="left" indent="2"/>
      <protection hidden="1"/>
    </xf>
    <xf numFmtId="0" fontId="8" fillId="0" borderId="2" xfId="0" applyFont="1" applyBorder="1" applyAlignment="1" applyProtection="1">
      <alignment horizontal="center"/>
      <protection hidden="1"/>
    </xf>
    <xf numFmtId="164" fontId="8" fillId="0" borderId="3" xfId="0" applyNumberFormat="1" applyFont="1" applyBorder="1" applyAlignment="1" applyProtection="1">
      <protection hidden="1"/>
    </xf>
    <xf numFmtId="164" fontId="4" fillId="0" borderId="4" xfId="0" applyNumberFormat="1" applyFont="1" applyBorder="1" applyAlignment="1" applyProtection="1">
      <alignment horizontal="left"/>
      <protection hidden="1"/>
    </xf>
    <xf numFmtId="0" fontId="8" fillId="0" borderId="0" xfId="0" applyFont="1" applyBorder="1" applyAlignment="1" applyProtection="1">
      <alignment horizontal="center"/>
      <protection hidden="1"/>
    </xf>
    <xf numFmtId="0" fontId="7" fillId="0" borderId="0" xfId="0" applyFont="1" applyBorder="1" applyAlignment="1" applyProtection="1">
      <alignment horizontal="center"/>
      <protection hidden="1"/>
    </xf>
    <xf numFmtId="164" fontId="8" fillId="0" borderId="11" xfId="0" applyNumberFormat="1" applyFont="1" applyBorder="1" applyAlignment="1" applyProtection="1">
      <alignment horizontal="center"/>
      <protection hidden="1"/>
    </xf>
    <xf numFmtId="0" fontId="3" fillId="3" borderId="0" xfId="0" applyFont="1" applyFill="1" applyBorder="1" applyAlignment="1" applyProtection="1">
      <alignment horizontal="center" vertical="center"/>
      <protection hidden="1"/>
    </xf>
    <xf numFmtId="164" fontId="0" fillId="4" borderId="2" xfId="0" applyNumberFormat="1" applyFill="1" applyBorder="1" applyAlignment="1" applyProtection="1">
      <alignment horizontal="right" vertical="center"/>
      <protection locked="0"/>
    </xf>
    <xf numFmtId="0" fontId="0" fillId="3" borderId="11" xfId="0" applyFill="1" applyBorder="1" applyAlignment="1" applyProtection="1">
      <alignment horizontal="center"/>
      <protection hidden="1"/>
    </xf>
    <xf numFmtId="0" fontId="0" fillId="3" borderId="0" xfId="0" applyFill="1" applyAlignment="1" applyProtection="1">
      <alignment horizontal="center"/>
      <protection hidden="1"/>
    </xf>
    <xf numFmtId="0" fontId="11" fillId="0" borderId="0" xfId="0" applyFont="1" applyFill="1" applyBorder="1" applyAlignment="1" applyProtection="1">
      <protection hidden="1"/>
    </xf>
    <xf numFmtId="0" fontId="11" fillId="0" borderId="0" xfId="0" applyFont="1" applyFill="1" applyBorder="1" applyProtection="1">
      <protection hidden="1"/>
    </xf>
    <xf numFmtId="0" fontId="11" fillId="0" borderId="0" xfId="0" applyFont="1" applyFill="1" applyProtection="1">
      <protection hidden="1"/>
    </xf>
    <xf numFmtId="164" fontId="8" fillId="0" borderId="3" xfId="0" applyNumberFormat="1" applyFont="1" applyBorder="1" applyAlignment="1" applyProtection="1">
      <alignment horizontal="center"/>
      <protection hidden="1"/>
    </xf>
    <xf numFmtId="164" fontId="8" fillId="0" borderId="6" xfId="0" applyNumberFormat="1" applyFont="1" applyBorder="1" applyAlignment="1" applyProtection="1">
      <alignment horizontal="center"/>
      <protection hidden="1"/>
    </xf>
    <xf numFmtId="164" fontId="8" fillId="0" borderId="12" xfId="0" applyNumberFormat="1" applyFont="1" applyBorder="1" applyAlignment="1" applyProtection="1">
      <alignment horizontal="center"/>
      <protection locked="0"/>
    </xf>
    <xf numFmtId="0" fontId="5" fillId="0" borderId="0" xfId="0" applyFont="1" applyBorder="1" applyAlignment="1" applyProtection="1">
      <alignment horizontal="center"/>
      <protection hidden="1"/>
    </xf>
    <xf numFmtId="164" fontId="4" fillId="0" borderId="3" xfId="0" applyNumberFormat="1" applyFont="1" applyBorder="1" applyAlignment="1" applyProtection="1">
      <alignment horizontal="left"/>
      <protection hidden="1"/>
    </xf>
    <xf numFmtId="0" fontId="6" fillId="0" borderId="0" xfId="0" applyFont="1" applyBorder="1" applyProtection="1">
      <protection hidden="1"/>
    </xf>
    <xf numFmtId="8" fontId="0" fillId="0" borderId="0" xfId="0" applyNumberFormat="1" applyBorder="1" applyProtection="1">
      <protection hidden="1"/>
    </xf>
    <xf numFmtId="0" fontId="0" fillId="0" borderId="3" xfId="0" applyBorder="1" applyAlignment="1" applyProtection="1">
      <alignment horizontal="right"/>
      <protection hidden="1"/>
    </xf>
    <xf numFmtId="164" fontId="8" fillId="0" borderId="7" xfId="0" applyNumberFormat="1" applyFont="1" applyBorder="1" applyAlignment="1" applyProtection="1">
      <alignment horizontal="center"/>
      <protection locked="0"/>
    </xf>
    <xf numFmtId="0" fontId="0" fillId="0" borderId="0" xfId="0" applyBorder="1" applyAlignment="1" applyProtection="1">
      <alignment horizontal="right"/>
      <protection hidden="1"/>
    </xf>
    <xf numFmtId="164" fontId="8" fillId="0" borderId="6" xfId="0" applyNumberFormat="1" applyFont="1" applyBorder="1" applyAlignment="1" applyProtection="1">
      <alignment horizontal="center"/>
      <protection locked="0"/>
    </xf>
    <xf numFmtId="0" fontId="0" fillId="0" borderId="12" xfId="0" applyBorder="1" applyProtection="1">
      <protection hidden="1"/>
    </xf>
    <xf numFmtId="8" fontId="0" fillId="0" borderId="7" xfId="0" applyNumberFormat="1" applyBorder="1" applyAlignment="1" applyProtection="1">
      <alignment horizontal="right"/>
      <protection hidden="1"/>
    </xf>
    <xf numFmtId="0" fontId="4" fillId="0" borderId="1" xfId="0" applyFont="1" applyBorder="1" applyProtection="1">
      <protection hidden="1"/>
    </xf>
    <xf numFmtId="164" fontId="8" fillId="0" borderId="1" xfId="0" applyNumberFormat="1" applyFont="1" applyBorder="1" applyAlignment="1" applyProtection="1">
      <alignment horizontal="center"/>
      <protection locked="0"/>
    </xf>
    <xf numFmtId="8" fontId="0" fillId="0" borderId="2" xfId="0" applyNumberFormat="1" applyBorder="1" applyAlignment="1" applyProtection="1">
      <alignment horizontal="right"/>
      <protection locked="0"/>
    </xf>
    <xf numFmtId="8" fontId="0" fillId="0" borderId="0" xfId="0" applyNumberFormat="1" applyBorder="1" applyAlignment="1" applyProtection="1">
      <alignment horizontal="right"/>
      <protection hidden="1"/>
    </xf>
    <xf numFmtId="8" fontId="0" fillId="0" borderId="13" xfId="0" applyNumberFormat="1" applyBorder="1" applyAlignment="1" applyProtection="1">
      <alignment horizontal="right"/>
      <protection hidden="1"/>
    </xf>
    <xf numFmtId="8" fontId="0" fillId="0" borderId="3" xfId="0" applyNumberFormat="1" applyBorder="1" applyAlignment="1" applyProtection="1">
      <alignment horizontal="right"/>
      <protection hidden="1"/>
    </xf>
    <xf numFmtId="0" fontId="2" fillId="0" borderId="0" xfId="0" applyFont="1" applyFill="1" applyAlignment="1" applyProtection="1">
      <alignment horizontal="center"/>
      <protection hidden="1"/>
    </xf>
    <xf numFmtId="0" fontId="0" fillId="0" borderId="0" xfId="0" applyAlignment="1" applyProtection="1">
      <alignment horizontal="left"/>
      <protection hidden="1"/>
    </xf>
    <xf numFmtId="0" fontId="4" fillId="0" borderId="0" xfId="0" applyFont="1" applyProtection="1">
      <protection hidden="1"/>
    </xf>
    <xf numFmtId="164" fontId="8" fillId="4" borderId="2" xfId="0" applyNumberFormat="1" applyFont="1" applyFill="1" applyBorder="1" applyAlignment="1" applyProtection="1">
      <alignment horizontal="center"/>
      <protection locked="0"/>
    </xf>
    <xf numFmtId="0" fontId="4" fillId="0" borderId="0" xfId="0" applyFont="1" applyBorder="1" applyAlignment="1" applyProtection="1">
      <alignment vertical="center"/>
      <protection hidden="1"/>
    </xf>
    <xf numFmtId="0" fontId="4" fillId="0" borderId="0" xfId="0" applyFont="1" applyAlignment="1" applyProtection="1">
      <alignment vertical="center"/>
      <protection hidden="1"/>
    </xf>
    <xf numFmtId="0" fontId="4" fillId="5" borderId="0" xfId="0" applyFont="1" applyFill="1" applyBorder="1" applyAlignment="1" applyProtection="1">
      <alignment horizontal="center" vertical="center"/>
      <protection hidden="1"/>
    </xf>
    <xf numFmtId="0" fontId="4" fillId="5" borderId="0" xfId="0" applyFont="1" applyFill="1" applyBorder="1" applyAlignment="1" applyProtection="1">
      <alignment vertical="center"/>
      <protection hidden="1"/>
    </xf>
    <xf numFmtId="0" fontId="4" fillId="5" borderId="11" xfId="0" applyFont="1" applyFill="1" applyBorder="1" applyAlignment="1" applyProtection="1">
      <alignment vertical="center"/>
      <protection hidden="1"/>
    </xf>
    <xf numFmtId="164" fontId="4" fillId="5" borderId="4" xfId="0" applyNumberFormat="1" applyFont="1" applyFill="1" applyBorder="1" applyAlignment="1" applyProtection="1">
      <alignment horizontal="center" vertical="center"/>
      <protection hidden="1"/>
    </xf>
    <xf numFmtId="164" fontId="4" fillId="5" borderId="0" xfId="0" applyNumberFormat="1" applyFont="1" applyFill="1" applyBorder="1" applyAlignment="1" applyProtection="1">
      <alignment horizontal="center" vertical="center"/>
      <protection hidden="1"/>
    </xf>
    <xf numFmtId="164" fontId="4" fillId="0" borderId="2" xfId="0" applyNumberFormat="1" applyFont="1" applyFill="1" applyBorder="1" applyAlignment="1" applyProtection="1">
      <alignment horizontal="center" vertical="center"/>
      <protection locked="0"/>
    </xf>
    <xf numFmtId="164" fontId="3" fillId="5" borderId="0" xfId="0" applyNumberFormat="1" applyFont="1" applyFill="1" applyBorder="1" applyAlignment="1" applyProtection="1">
      <alignment horizontal="center" vertical="center"/>
      <protection hidden="1"/>
    </xf>
    <xf numFmtId="0" fontId="12" fillId="5" borderId="0" xfId="0" applyFont="1" applyFill="1" applyBorder="1" applyAlignment="1" applyProtection="1">
      <alignment vertical="center"/>
      <protection hidden="1"/>
    </xf>
    <xf numFmtId="0" fontId="13" fillId="5" borderId="0" xfId="0" applyFont="1" applyFill="1" applyBorder="1" applyAlignment="1" applyProtection="1">
      <alignment vertical="center"/>
      <protection hidden="1"/>
    </xf>
    <xf numFmtId="164" fontId="3" fillId="5" borderId="3" xfId="0" applyNumberFormat="1" applyFont="1" applyFill="1" applyBorder="1" applyAlignment="1" applyProtection="1">
      <alignment horizontal="center" vertical="center"/>
      <protection hidden="1"/>
    </xf>
    <xf numFmtId="0" fontId="13" fillId="0" borderId="0" xfId="0" applyFont="1" applyBorder="1" applyAlignment="1" applyProtection="1">
      <alignment vertical="center"/>
      <protection hidden="1"/>
    </xf>
    <xf numFmtId="0" fontId="13" fillId="0" borderId="0" xfId="0" applyFont="1" applyAlignment="1" applyProtection="1">
      <alignment vertical="center"/>
      <protection hidden="1"/>
    </xf>
    <xf numFmtId="0" fontId="4" fillId="5" borderId="4" xfId="0" applyFont="1" applyFill="1" applyBorder="1" applyAlignment="1" applyProtection="1">
      <alignment vertical="center"/>
      <protection hidden="1"/>
    </xf>
    <xf numFmtId="0" fontId="4" fillId="5" borderId="15" xfId="0" applyFont="1" applyFill="1" applyBorder="1" applyAlignment="1" applyProtection="1">
      <alignment vertical="center"/>
      <protection hidden="1"/>
    </xf>
    <xf numFmtId="164" fontId="4" fillId="0" borderId="0" xfId="0" applyNumberFormat="1"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5" borderId="14" xfId="0" applyFont="1" applyFill="1" applyBorder="1" applyAlignment="1" applyProtection="1">
      <alignment horizontal="left" vertical="center" indent="1"/>
      <protection hidden="1"/>
    </xf>
    <xf numFmtId="0" fontId="3" fillId="5" borderId="14" xfId="0" applyFont="1" applyFill="1" applyBorder="1" applyAlignment="1" applyProtection="1">
      <alignment horizontal="left" vertical="center" indent="1"/>
      <protection hidden="1"/>
    </xf>
    <xf numFmtId="0" fontId="4" fillId="5" borderId="13" xfId="0" applyFont="1" applyFill="1" applyBorder="1" applyAlignment="1" applyProtection="1">
      <alignment horizontal="left" vertical="center" indent="1"/>
      <protection hidden="1"/>
    </xf>
    <xf numFmtId="0" fontId="4" fillId="0" borderId="0" xfId="0" applyFont="1" applyBorder="1" applyAlignment="1" applyProtection="1">
      <alignment horizontal="left" vertical="center" indent="1"/>
      <protection hidden="1"/>
    </xf>
    <xf numFmtId="0" fontId="0" fillId="0" borderId="0" xfId="0" applyFill="1" applyBorder="1" applyAlignment="1" applyProtection="1">
      <alignment horizontal="center"/>
      <protection hidden="1"/>
    </xf>
    <xf numFmtId="164" fontId="4" fillId="0" borderId="8" xfId="0" applyNumberFormat="1" applyFont="1" applyFill="1" applyBorder="1" applyAlignment="1" applyProtection="1">
      <alignment horizontal="center" vertical="center"/>
      <protection locked="0"/>
    </xf>
    <xf numFmtId="164" fontId="3" fillId="5" borderId="4" xfId="0" applyNumberFormat="1" applyFont="1" applyFill="1" applyBorder="1" applyAlignment="1" applyProtection="1">
      <alignment horizontal="center" vertical="center"/>
      <protection hidden="1"/>
    </xf>
    <xf numFmtId="164" fontId="14" fillId="5" borderId="0" xfId="0" applyNumberFormat="1" applyFont="1" applyFill="1" applyBorder="1" applyAlignment="1" applyProtection="1">
      <alignment horizontal="center" vertical="center"/>
      <protection hidden="1"/>
    </xf>
    <xf numFmtId="164" fontId="3" fillId="5" borderId="16" xfId="0" applyNumberFormat="1" applyFont="1" applyFill="1" applyBorder="1" applyAlignment="1" applyProtection="1">
      <alignment horizontal="center" vertical="center"/>
      <protection hidden="1"/>
    </xf>
    <xf numFmtId="0" fontId="0" fillId="6" borderId="10" xfId="0" applyFill="1" applyBorder="1" applyAlignment="1" applyProtection="1">
      <alignment horizontal="left" indent="1"/>
      <protection hidden="1"/>
    </xf>
    <xf numFmtId="0" fontId="17" fillId="6" borderId="1" xfId="0" applyFont="1" applyFill="1" applyBorder="1" applyAlignment="1" applyProtection="1">
      <alignment horizontal="left" vertical="center" indent="1"/>
      <protection hidden="1"/>
    </xf>
    <xf numFmtId="165" fontId="3" fillId="0" borderId="0" xfId="0" applyNumberFormat="1" applyFont="1" applyAlignment="1" applyProtection="1">
      <alignment horizontal="left"/>
      <protection hidden="1"/>
    </xf>
    <xf numFmtId="164" fontId="4" fillId="5" borderId="2" xfId="0" applyNumberFormat="1" applyFont="1" applyFill="1" applyBorder="1" applyAlignment="1" applyProtection="1">
      <alignment horizontal="center" vertical="center"/>
    </xf>
    <xf numFmtId="164" fontId="0" fillId="5" borderId="2" xfId="0" applyNumberFormat="1" applyFill="1" applyBorder="1" applyProtection="1">
      <protection hidden="1"/>
    </xf>
    <xf numFmtId="164" fontId="0" fillId="5" borderId="7" xfId="0" applyNumberFormat="1" applyFill="1" applyBorder="1" applyProtection="1">
      <protection hidden="1"/>
    </xf>
    <xf numFmtId="164" fontId="0" fillId="5" borderId="8" xfId="0" applyNumberFormat="1" applyFill="1" applyBorder="1" applyProtection="1">
      <protection hidden="1"/>
    </xf>
    <xf numFmtId="164" fontId="4" fillId="5" borderId="2" xfId="0" applyNumberFormat="1" applyFont="1" applyFill="1" applyBorder="1" applyProtection="1">
      <protection hidden="1"/>
    </xf>
    <xf numFmtId="164" fontId="0" fillId="5" borderId="9" xfId="0" applyNumberFormat="1" applyFill="1" applyBorder="1" applyAlignment="1" applyProtection="1">
      <alignment vertical="center"/>
      <protection hidden="1"/>
    </xf>
    <xf numFmtId="164" fontId="0" fillId="5" borderId="9" xfId="0" applyNumberFormat="1" applyFill="1" applyBorder="1" applyProtection="1">
      <protection hidden="1"/>
    </xf>
    <xf numFmtId="0" fontId="4" fillId="0" borderId="0" xfId="0" applyFont="1" applyFill="1" applyAlignment="1" applyProtection="1">
      <alignment horizontal="right"/>
      <protection hidden="1"/>
    </xf>
    <xf numFmtId="0" fontId="11" fillId="0" borderId="0" xfId="0" applyFont="1" applyFill="1" applyBorder="1" applyAlignment="1" applyProtection="1">
      <alignment horizontal="left"/>
      <protection hidden="1"/>
    </xf>
    <xf numFmtId="0" fontId="2" fillId="0" borderId="0" xfId="0" applyFont="1" applyFill="1" applyAlignment="1" applyProtection="1">
      <alignment horizontal="center"/>
      <protection hidden="1"/>
    </xf>
    <xf numFmtId="0" fontId="4" fillId="0" borderId="0" xfId="0" quotePrefix="1" applyFont="1" applyAlignment="1" applyProtection="1">
      <alignment horizontal="left"/>
      <protection hidden="1"/>
    </xf>
    <xf numFmtId="0" fontId="0" fillId="0" borderId="0" xfId="0" applyAlignment="1" applyProtection="1">
      <alignment horizontal="left"/>
      <protection hidden="1"/>
    </xf>
    <xf numFmtId="0" fontId="4" fillId="0" borderId="0" xfId="0" applyFont="1" applyFill="1" applyAlignment="1" applyProtection="1">
      <alignment horizontal="justify" vertical="distributed"/>
      <protection hidden="1"/>
    </xf>
    <xf numFmtId="0" fontId="0" fillId="0" borderId="0" xfId="0" applyAlignment="1" applyProtection="1">
      <protection hidden="1"/>
    </xf>
    <xf numFmtId="0" fontId="4" fillId="0" borderId="0" xfId="0" applyFont="1" applyFill="1" applyBorder="1" applyAlignment="1" applyProtection="1">
      <alignment horizontal="center" vertical="center" wrapText="1"/>
      <protection hidden="1"/>
    </xf>
    <xf numFmtId="0" fontId="0" fillId="0" borderId="0" xfId="0" applyFill="1" applyBorder="1" applyAlignment="1" applyProtection="1">
      <alignment horizontal="left" wrapText="1"/>
      <protection hidden="1"/>
    </xf>
    <xf numFmtId="0" fontId="1" fillId="0" borderId="0" xfId="0" applyFont="1" applyFill="1" applyBorder="1" applyAlignment="1" applyProtection="1">
      <alignment horizontal="center" vertical="top"/>
      <protection hidden="1"/>
    </xf>
    <xf numFmtId="0" fontId="0" fillId="0" borderId="0" xfId="0" applyBorder="1" applyAlignment="1" applyProtection="1">
      <protection hidden="1"/>
    </xf>
    <xf numFmtId="0" fontId="4" fillId="0" borderId="4" xfId="0" applyFont="1" applyFill="1" applyBorder="1" applyAlignment="1" applyProtection="1">
      <alignment horizontal="left"/>
      <protection locked="0" hidden="1"/>
    </xf>
    <xf numFmtId="0" fontId="0" fillId="0" borderId="4" xfId="0" applyBorder="1" applyAlignment="1" applyProtection="1">
      <alignment horizontal="left"/>
      <protection locked="0" hidden="1"/>
    </xf>
    <xf numFmtId="0" fontId="9" fillId="0" borderId="0" xfId="0" applyFont="1" applyFill="1" applyAlignment="1" applyProtection="1">
      <alignment horizontal="center"/>
      <protection hidden="1"/>
    </xf>
    <xf numFmtId="0" fontId="0" fillId="0" borderId="0" xfId="0" applyAlignment="1" applyProtection="1">
      <alignment horizontal="center"/>
      <protection hidden="1"/>
    </xf>
    <xf numFmtId="164" fontId="8" fillId="0" borderId="3" xfId="0" applyNumberFormat="1" applyFont="1" applyBorder="1" applyAlignment="1" applyProtection="1">
      <alignment horizontal="center"/>
      <protection hidden="1"/>
    </xf>
    <xf numFmtId="164" fontId="8" fillId="0" borderId="6" xfId="0"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0" fontId="8" fillId="0" borderId="12" xfId="0" applyFont="1" applyBorder="1" applyAlignment="1" applyProtection="1">
      <alignment horizontal="center"/>
      <protection hidden="1"/>
    </xf>
    <xf numFmtId="164" fontId="8" fillId="0" borderId="1" xfId="0" applyNumberFormat="1" applyFont="1" applyBorder="1" applyAlignment="1" applyProtection="1">
      <alignment horizontal="center"/>
      <protection locked="0"/>
    </xf>
    <xf numFmtId="164" fontId="8" fillId="0" borderId="12" xfId="0" applyNumberFormat="1"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3" fillId="0" borderId="1" xfId="0" applyFont="1" applyBorder="1" applyAlignment="1" applyProtection="1">
      <alignment horizontal="center"/>
      <protection hidden="1"/>
    </xf>
    <xf numFmtId="0" fontId="3" fillId="0" borderId="12" xfId="0" applyFont="1" applyBorder="1" applyAlignment="1" applyProtection="1">
      <alignment horizontal="center"/>
      <protection hidden="1"/>
    </xf>
    <xf numFmtId="0" fontId="8" fillId="0" borderId="2" xfId="0" applyFont="1" applyBorder="1" applyAlignment="1" applyProtection="1">
      <alignment horizontal="center"/>
      <protection hidden="1"/>
    </xf>
    <xf numFmtId="0" fontId="0" fillId="0" borderId="1" xfId="0" applyBorder="1" applyAlignment="1" applyProtection="1">
      <alignment horizontal="left"/>
      <protection locked="0"/>
    </xf>
    <xf numFmtId="0" fontId="0" fillId="0" borderId="10" xfId="0" applyBorder="1" applyAlignment="1" applyProtection="1">
      <alignment horizontal="left"/>
      <protection locked="0"/>
    </xf>
    <xf numFmtId="0" fontId="0" fillId="0" borderId="12" xfId="0" applyBorder="1" applyAlignment="1" applyProtection="1">
      <alignment horizontal="left"/>
      <protection locked="0"/>
    </xf>
    <xf numFmtId="0" fontId="0" fillId="4" borderId="1"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4" borderId="12" xfId="0" applyFill="1" applyBorder="1" applyAlignment="1" applyProtection="1">
      <alignment horizontal="left"/>
      <protection locked="0"/>
    </xf>
    <xf numFmtId="0" fontId="4" fillId="0" borderId="1"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0" fontId="4" fillId="0" borderId="12" xfId="0" applyFont="1" applyFill="1" applyBorder="1" applyAlignment="1" applyProtection="1">
      <alignment horizontal="left"/>
      <protection locked="0"/>
    </xf>
    <xf numFmtId="0" fontId="2" fillId="5" borderId="5" xfId="0" applyFont="1" applyFill="1" applyBorder="1" applyAlignment="1" applyProtection="1">
      <alignment horizontal="center" vertical="center"/>
      <protection hidden="1"/>
    </xf>
    <xf numFmtId="0" fontId="2" fillId="5" borderId="3" xfId="0" applyFont="1" applyFill="1" applyBorder="1" applyAlignment="1" applyProtection="1">
      <alignment horizontal="center" vertical="center"/>
      <protection hidden="1"/>
    </xf>
    <xf numFmtId="0" fontId="2" fillId="5" borderId="6" xfId="0" applyFont="1" applyFill="1" applyBorder="1" applyAlignment="1" applyProtection="1">
      <alignment horizontal="center" vertical="center"/>
      <protection hidden="1"/>
    </xf>
    <xf numFmtId="0" fontId="3" fillId="5" borderId="14" xfId="0" applyFont="1" applyFill="1" applyBorder="1" applyAlignment="1" applyProtection="1">
      <alignment horizontal="center" vertical="center"/>
      <protection hidden="1"/>
    </xf>
    <xf numFmtId="0" fontId="3" fillId="5" borderId="0"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15" fillId="6" borderId="14" xfId="0" applyFont="1" applyFill="1" applyBorder="1" applyAlignment="1" applyProtection="1">
      <alignment horizontal="center" vertical="center" wrapText="1"/>
      <protection hidden="1"/>
    </xf>
    <xf numFmtId="0" fontId="15" fillId="6" borderId="0" xfId="0" applyFont="1" applyFill="1" applyBorder="1" applyAlignment="1" applyProtection="1">
      <alignment horizontal="center" vertical="center" wrapText="1"/>
      <protection hidden="1"/>
    </xf>
    <xf numFmtId="0" fontId="15" fillId="6" borderId="11" xfId="0" applyFont="1" applyFill="1" applyBorder="1" applyAlignment="1" applyProtection="1">
      <alignment horizontal="center" vertical="center" wrapText="1"/>
      <protection hidden="1"/>
    </xf>
    <xf numFmtId="0" fontId="15" fillId="6" borderId="14" xfId="0" applyFont="1" applyFill="1" applyBorder="1" applyAlignment="1" applyProtection="1">
      <alignment horizontal="center" vertical="center"/>
      <protection hidden="1"/>
    </xf>
    <xf numFmtId="0" fontId="15" fillId="6" borderId="0" xfId="0" applyFont="1" applyFill="1" applyBorder="1" applyAlignment="1" applyProtection="1">
      <alignment horizontal="center" vertical="center"/>
      <protection hidden="1"/>
    </xf>
    <xf numFmtId="0" fontId="15" fillId="6" borderId="11" xfId="0" applyFont="1" applyFill="1" applyBorder="1" applyAlignment="1" applyProtection="1">
      <alignment horizontal="center" vertical="center"/>
      <protection hidden="1"/>
    </xf>
    <xf numFmtId="0" fontId="4" fillId="5" borderId="14" xfId="0" applyFont="1" applyFill="1" applyBorder="1" applyAlignment="1" applyProtection="1">
      <alignment horizontal="center" vertical="center"/>
      <protection hidden="1"/>
    </xf>
    <xf numFmtId="0" fontId="4" fillId="5" borderId="0"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688975</xdr:colOff>
      <xdr:row>0</xdr:row>
      <xdr:rowOff>114300</xdr:rowOff>
    </xdr:from>
    <xdr:to>
      <xdr:col>12</xdr:col>
      <xdr:colOff>263071</xdr:colOff>
      <xdr:row>4</xdr:row>
      <xdr:rowOff>114300</xdr:rowOff>
    </xdr:to>
    <xdr:pic>
      <xdr:nvPicPr>
        <xdr:cNvPr id="16" name="Picture 4">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0925" y="114300"/>
          <a:ext cx="6286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8"/>
  <sheetViews>
    <sheetView showGridLines="0" tabSelected="1" showWhiteSpace="0" zoomScale="140" zoomScaleNormal="140" zoomScaleSheetLayoutView="100" workbookViewId="0">
      <selection activeCell="C1" sqref="C1:G1"/>
    </sheetView>
  </sheetViews>
  <sheetFormatPr defaultColWidth="9.42578125" defaultRowHeight="12.75" x14ac:dyDescent="0.2"/>
  <cols>
    <col min="1" max="1" width="4.42578125" style="117" customWidth="1"/>
    <col min="2" max="2" width="10.7109375" style="2" customWidth="1"/>
    <col min="3" max="4" width="4.42578125" style="2" customWidth="1"/>
    <col min="5" max="5" width="11.85546875" style="2" customWidth="1"/>
    <col min="6" max="7" width="4.42578125" style="2" customWidth="1"/>
    <col min="8" max="8" width="11.28515625" style="2" customWidth="1"/>
    <col min="9" max="9" width="4.42578125" style="2" customWidth="1"/>
    <col min="10" max="10" width="4.42578125" style="117" customWidth="1"/>
    <col min="11" max="11" width="11.28515625" style="2" customWidth="1"/>
    <col min="12" max="12" width="4.42578125" style="2" customWidth="1"/>
    <col min="13" max="13" width="4.42578125" style="117" customWidth="1"/>
    <col min="14" max="14" width="11.28515625" style="2" customWidth="1"/>
    <col min="15" max="15" width="14.42578125" style="2" customWidth="1"/>
    <col min="16" max="16384" width="9.42578125" style="2"/>
  </cols>
  <sheetData>
    <row r="1" spans="1:16" ht="20.25" customHeight="1" x14ac:dyDescent="0.2">
      <c r="A1" s="28" t="s">
        <v>18</v>
      </c>
      <c r="C1" s="168"/>
      <c r="D1" s="169"/>
      <c r="E1" s="169"/>
      <c r="F1" s="169"/>
      <c r="G1" s="169"/>
      <c r="H1" s="28"/>
      <c r="I1" s="28"/>
      <c r="J1" s="33"/>
      <c r="K1" s="28"/>
      <c r="L1" s="28"/>
      <c r="M1" s="33"/>
      <c r="N1" s="28"/>
      <c r="O1" s="26"/>
      <c r="P1" s="26"/>
    </row>
    <row r="2" spans="1:16" ht="20.25" customHeight="1" x14ac:dyDescent="0.2">
      <c r="A2" s="52" t="s">
        <v>19</v>
      </c>
      <c r="C2" s="168"/>
      <c r="D2" s="169"/>
      <c r="E2" s="169"/>
      <c r="F2" s="169"/>
      <c r="G2" s="169"/>
      <c r="H2" s="28"/>
      <c r="I2" s="40"/>
      <c r="J2" s="33"/>
      <c r="K2" s="40"/>
      <c r="L2" s="40"/>
      <c r="M2" s="33"/>
      <c r="N2" s="40"/>
      <c r="O2" s="26"/>
      <c r="P2" s="26"/>
    </row>
    <row r="3" spans="1:16" ht="20.25" customHeight="1" x14ac:dyDescent="0.2">
      <c r="A3" s="28" t="s">
        <v>20</v>
      </c>
      <c r="C3" s="168"/>
      <c r="D3" s="169"/>
      <c r="E3" s="169"/>
      <c r="F3" s="169"/>
      <c r="G3" s="169"/>
      <c r="H3" s="16"/>
      <c r="I3" s="40"/>
      <c r="J3" s="33"/>
      <c r="K3" s="40"/>
      <c r="L3" s="40"/>
      <c r="M3" s="33"/>
      <c r="N3" s="40"/>
      <c r="O3" s="26"/>
      <c r="P3" s="26"/>
    </row>
    <row r="4" spans="1:16" ht="12.75" customHeight="1" x14ac:dyDescent="0.2">
      <c r="A4" s="33"/>
      <c r="B4" s="28"/>
      <c r="C4" s="166" t="s">
        <v>123</v>
      </c>
      <c r="D4" s="167"/>
      <c r="E4" s="167"/>
      <c r="F4" s="167"/>
      <c r="G4" s="167"/>
      <c r="H4" s="28"/>
      <c r="I4" s="40"/>
      <c r="J4" s="33"/>
      <c r="K4" s="40"/>
      <c r="L4" s="40"/>
      <c r="M4" s="33"/>
      <c r="N4" s="40"/>
      <c r="O4" s="26"/>
      <c r="P4" s="26"/>
    </row>
    <row r="5" spans="1:16" ht="12.75" customHeight="1" x14ac:dyDescent="0.2">
      <c r="A5" s="33"/>
      <c r="C5" s="28"/>
      <c r="D5" s="50"/>
      <c r="E5" s="36"/>
      <c r="F5" s="36"/>
      <c r="G5" s="36"/>
      <c r="H5" s="28"/>
      <c r="I5" s="40"/>
      <c r="J5" s="33"/>
      <c r="K5" s="40"/>
      <c r="L5" s="40"/>
      <c r="M5" s="33"/>
      <c r="N5" s="40"/>
      <c r="O5" s="26"/>
      <c r="P5" s="26"/>
    </row>
    <row r="6" spans="1:16" ht="12.75" customHeight="1" x14ac:dyDescent="0.2">
      <c r="A6" s="33"/>
      <c r="B6" s="43" t="s">
        <v>64</v>
      </c>
      <c r="C6" s="95"/>
      <c r="D6" s="96"/>
      <c r="E6" s="94"/>
      <c r="F6" s="94"/>
      <c r="G6" s="95"/>
      <c r="H6" s="96"/>
      <c r="I6" s="40"/>
      <c r="J6" s="33"/>
      <c r="K6" s="40"/>
      <c r="L6" s="40"/>
      <c r="M6" s="33"/>
      <c r="N6" s="40"/>
      <c r="O6" s="26"/>
      <c r="P6" s="26"/>
    </row>
    <row r="7" spans="1:16" ht="12.75" customHeight="1" x14ac:dyDescent="0.2">
      <c r="A7" s="33"/>
      <c r="B7" s="43" t="s">
        <v>122</v>
      </c>
      <c r="C7" s="16"/>
      <c r="D7" s="41"/>
      <c r="E7" s="42"/>
      <c r="F7" s="12"/>
      <c r="G7" s="12"/>
      <c r="H7" s="28"/>
      <c r="I7" s="40"/>
      <c r="J7" s="33"/>
      <c r="K7" s="170"/>
      <c r="L7" s="171"/>
      <c r="M7" s="171"/>
      <c r="N7" s="171"/>
      <c r="O7" s="26"/>
      <c r="P7" s="26"/>
    </row>
    <row r="8" spans="1:16" ht="12.75" customHeight="1" x14ac:dyDescent="0.2">
      <c r="A8" s="33"/>
      <c r="B8" s="12"/>
      <c r="C8" s="16"/>
      <c r="D8" s="16"/>
      <c r="E8" s="12"/>
      <c r="F8" s="12"/>
      <c r="G8" s="12"/>
      <c r="H8" s="28"/>
      <c r="I8" s="40"/>
      <c r="J8" s="33"/>
      <c r="L8" s="26"/>
      <c r="M8" s="26"/>
      <c r="N8" s="26"/>
      <c r="O8" s="26"/>
      <c r="P8" s="26"/>
    </row>
    <row r="9" spans="1:16" ht="12.75" customHeight="1" x14ac:dyDescent="0.2">
      <c r="A9" s="33"/>
      <c r="B9" s="158" t="s">
        <v>87</v>
      </c>
      <c r="C9" s="158"/>
      <c r="D9" s="158"/>
      <c r="E9" s="158"/>
      <c r="F9" s="158"/>
      <c r="G9" s="158"/>
      <c r="H9" s="158"/>
      <c r="I9" s="40"/>
      <c r="J9" s="33"/>
      <c r="K9" s="157" t="s">
        <v>124</v>
      </c>
      <c r="L9" s="157"/>
      <c r="M9" s="157"/>
      <c r="N9" s="149">
        <v>0.72499999999999998</v>
      </c>
      <c r="O9" s="26"/>
      <c r="P9" s="26"/>
    </row>
    <row r="10" spans="1:16" ht="12.75" customHeight="1" x14ac:dyDescent="0.2">
      <c r="A10" s="33"/>
      <c r="C10" s="28"/>
      <c r="D10" s="28"/>
      <c r="E10" s="28"/>
      <c r="F10" s="28"/>
      <c r="G10" s="28"/>
      <c r="H10" s="28"/>
      <c r="I10" s="40"/>
      <c r="J10" s="33"/>
      <c r="K10" s="40"/>
      <c r="L10" s="40"/>
      <c r="M10" s="33"/>
      <c r="N10" s="40"/>
      <c r="O10" s="26"/>
      <c r="P10" s="26"/>
    </row>
    <row r="11" spans="1:16" ht="12.75" customHeight="1" x14ac:dyDescent="0.2">
      <c r="A11" s="162" t="s">
        <v>89</v>
      </c>
      <c r="B11" s="163"/>
      <c r="C11" s="163"/>
      <c r="D11" s="163"/>
      <c r="E11" s="163"/>
      <c r="F11" s="163"/>
      <c r="G11" s="163"/>
      <c r="H11" s="163"/>
      <c r="I11" s="163"/>
      <c r="J11" s="163"/>
      <c r="K11" s="163"/>
      <c r="L11" s="163"/>
      <c r="M11" s="163"/>
      <c r="N11" s="163"/>
      <c r="O11" s="26"/>
      <c r="P11" s="26"/>
    </row>
    <row r="12" spans="1:16" ht="12.75" customHeight="1" x14ac:dyDescent="0.2">
      <c r="A12" s="163"/>
      <c r="B12" s="163"/>
      <c r="C12" s="163"/>
      <c r="D12" s="163"/>
      <c r="E12" s="163"/>
      <c r="F12" s="163"/>
      <c r="G12" s="163"/>
      <c r="H12" s="163"/>
      <c r="I12" s="163"/>
      <c r="J12" s="163"/>
      <c r="K12" s="163"/>
      <c r="L12" s="163"/>
      <c r="M12" s="163"/>
      <c r="N12" s="163"/>
      <c r="O12" s="26"/>
      <c r="P12" s="26"/>
    </row>
    <row r="13" spans="1:16" ht="12.75" customHeight="1" x14ac:dyDescent="0.2">
      <c r="A13" s="163"/>
      <c r="B13" s="163"/>
      <c r="C13" s="163"/>
      <c r="D13" s="163"/>
      <c r="E13" s="163"/>
      <c r="F13" s="163"/>
      <c r="G13" s="163"/>
      <c r="H13" s="163"/>
      <c r="I13" s="163"/>
      <c r="J13" s="163"/>
      <c r="K13" s="163"/>
      <c r="L13" s="163"/>
      <c r="M13" s="163"/>
      <c r="N13" s="163"/>
      <c r="O13" s="26"/>
      <c r="P13" s="26"/>
    </row>
    <row r="14" spans="1:16" ht="12.75" customHeight="1" x14ac:dyDescent="0.2">
      <c r="A14" s="163"/>
      <c r="B14" s="163"/>
      <c r="C14" s="163"/>
      <c r="D14" s="163"/>
      <c r="E14" s="163"/>
      <c r="F14" s="163"/>
      <c r="G14" s="163"/>
      <c r="H14" s="163"/>
      <c r="I14" s="163"/>
      <c r="J14" s="163"/>
      <c r="K14" s="163"/>
      <c r="L14" s="163"/>
      <c r="M14" s="163"/>
      <c r="N14" s="163"/>
      <c r="O14" s="26"/>
      <c r="P14" s="26"/>
    </row>
    <row r="15" spans="1:16" ht="12.75" customHeight="1" x14ac:dyDescent="0.2">
      <c r="A15" s="163"/>
      <c r="B15" s="163"/>
      <c r="C15" s="163"/>
      <c r="D15" s="163"/>
      <c r="E15" s="163"/>
      <c r="F15" s="163"/>
      <c r="G15" s="163"/>
      <c r="H15" s="163"/>
      <c r="I15" s="163"/>
      <c r="J15" s="163"/>
      <c r="K15" s="163"/>
      <c r="L15" s="163"/>
      <c r="M15" s="163"/>
      <c r="N15" s="163"/>
      <c r="O15" s="26"/>
      <c r="P15" s="26"/>
    </row>
    <row r="16" spans="1:16" ht="13.35" customHeight="1" x14ac:dyDescent="0.2">
      <c r="A16" s="33"/>
      <c r="B16" s="51"/>
      <c r="C16" s="51"/>
      <c r="D16" s="51"/>
      <c r="E16" s="51"/>
      <c r="F16" s="51"/>
      <c r="G16" s="51"/>
      <c r="H16" s="51"/>
      <c r="I16" s="51"/>
      <c r="J16" s="51"/>
      <c r="K16" s="51"/>
      <c r="L16" s="51"/>
      <c r="M16" s="51"/>
      <c r="N16" s="51"/>
      <c r="O16" s="26"/>
      <c r="P16" s="26"/>
    </row>
    <row r="17" spans="1:16" ht="18" customHeight="1" x14ac:dyDescent="0.25">
      <c r="A17" s="159" t="s">
        <v>61</v>
      </c>
      <c r="B17" s="159"/>
      <c r="C17" s="159"/>
      <c r="D17" s="159"/>
      <c r="E17" s="159"/>
      <c r="F17" s="159"/>
      <c r="G17" s="159"/>
      <c r="H17" s="159"/>
      <c r="I17" s="159"/>
      <c r="J17" s="159"/>
      <c r="K17" s="159"/>
      <c r="L17" s="159"/>
      <c r="M17" s="159"/>
      <c r="N17" s="159"/>
      <c r="O17" s="26"/>
      <c r="P17" s="26"/>
    </row>
    <row r="18" spans="1:16" ht="5.85" customHeight="1" x14ac:dyDescent="0.25">
      <c r="A18" s="116"/>
      <c r="B18" s="116"/>
      <c r="C18" s="116"/>
      <c r="D18" s="116"/>
      <c r="E18" s="116"/>
      <c r="F18" s="116"/>
      <c r="G18" s="116"/>
      <c r="H18" s="116"/>
      <c r="I18" s="116"/>
      <c r="J18" s="116"/>
      <c r="K18" s="116"/>
      <c r="L18" s="116"/>
      <c r="M18" s="116"/>
      <c r="N18" s="116"/>
      <c r="O18" s="26"/>
      <c r="P18" s="26"/>
    </row>
    <row r="19" spans="1:16" s="30" customFormat="1" ht="30" customHeight="1" x14ac:dyDescent="0.2">
      <c r="A19" s="164" t="s">
        <v>65</v>
      </c>
      <c r="B19" s="164"/>
      <c r="C19" s="164"/>
      <c r="D19" s="164" t="s">
        <v>108</v>
      </c>
      <c r="E19" s="164"/>
      <c r="F19" s="164"/>
      <c r="G19" s="164" t="s">
        <v>109</v>
      </c>
      <c r="H19" s="164"/>
      <c r="I19" s="164"/>
      <c r="J19" s="164" t="s">
        <v>66</v>
      </c>
      <c r="K19" s="164"/>
      <c r="L19" s="164"/>
      <c r="M19" s="164" t="s">
        <v>63</v>
      </c>
      <c r="N19" s="164"/>
    </row>
    <row r="20" spans="1:16" ht="12.75" customHeight="1" x14ac:dyDescent="0.2">
      <c r="A20" s="90" t="s">
        <v>45</v>
      </c>
      <c r="B20" s="44"/>
      <c r="C20" s="142"/>
      <c r="D20" s="90" t="s">
        <v>46</v>
      </c>
      <c r="E20" s="150">
        <f>'Box B Calculator'!$B$18</f>
        <v>0</v>
      </c>
      <c r="F20" s="12"/>
      <c r="G20" s="90" t="s">
        <v>47</v>
      </c>
      <c r="H20" s="44"/>
      <c r="I20" s="45"/>
      <c r="J20" s="90" t="s">
        <v>48</v>
      </c>
      <c r="K20" s="44"/>
      <c r="L20" s="12"/>
      <c r="M20" s="90" t="s">
        <v>49</v>
      </c>
      <c r="N20" s="91"/>
      <c r="O20" s="26"/>
      <c r="P20" s="26"/>
    </row>
    <row r="21" spans="1:16" s="31" customFormat="1" ht="12.75" customHeight="1" x14ac:dyDescent="0.2">
      <c r="A21" s="165"/>
      <c r="B21" s="165"/>
      <c r="C21" s="165"/>
      <c r="D21" s="165"/>
      <c r="E21" s="165"/>
      <c r="F21" s="165"/>
      <c r="G21" s="165"/>
      <c r="H21" s="165"/>
      <c r="I21" s="165"/>
      <c r="J21" s="165"/>
      <c r="K21" s="165"/>
      <c r="L21" s="165"/>
      <c r="M21" s="165"/>
      <c r="N21" s="165"/>
    </row>
    <row r="22" spans="1:16" ht="18" customHeight="1" x14ac:dyDescent="0.25">
      <c r="A22" s="159" t="s">
        <v>1</v>
      </c>
      <c r="B22" s="159"/>
      <c r="C22" s="159"/>
      <c r="D22" s="159"/>
      <c r="E22" s="159"/>
      <c r="F22" s="159"/>
      <c r="G22" s="159"/>
      <c r="H22" s="159"/>
      <c r="I22" s="159"/>
      <c r="J22" s="159"/>
      <c r="K22" s="159"/>
      <c r="L22" s="159"/>
      <c r="M22" s="159"/>
      <c r="N22" s="159"/>
      <c r="O22" s="26"/>
      <c r="P22" s="26"/>
    </row>
    <row r="23" spans="1:16" ht="5.85" customHeight="1" x14ac:dyDescent="0.25">
      <c r="A23" s="116"/>
      <c r="B23" s="116"/>
      <c r="C23" s="116"/>
      <c r="D23" s="116"/>
      <c r="E23" s="116"/>
      <c r="F23" s="116"/>
      <c r="G23" s="116"/>
      <c r="H23" s="116"/>
      <c r="I23" s="116"/>
      <c r="J23" s="116"/>
      <c r="K23" s="116"/>
      <c r="L23" s="116"/>
      <c r="M23" s="116"/>
      <c r="N23" s="116"/>
      <c r="O23" s="26"/>
      <c r="P23" s="26"/>
    </row>
    <row r="24" spans="1:16" ht="13.35" customHeight="1" x14ac:dyDescent="0.25">
      <c r="A24" s="33"/>
      <c r="B24" s="28"/>
      <c r="C24" s="28"/>
      <c r="D24" s="28"/>
      <c r="E24" s="28"/>
      <c r="F24" s="46"/>
      <c r="G24" s="46"/>
      <c r="H24" s="28"/>
      <c r="I24" s="28"/>
      <c r="J24" s="33"/>
      <c r="K24" s="28" t="s">
        <v>21</v>
      </c>
      <c r="L24" s="28"/>
      <c r="M24" s="33"/>
      <c r="N24" s="28" t="s">
        <v>22</v>
      </c>
      <c r="O24" s="26"/>
      <c r="P24" s="26"/>
    </row>
    <row r="25" spans="1:16" ht="13.35" customHeight="1" x14ac:dyDescent="0.2">
      <c r="A25" s="47">
        <v>1</v>
      </c>
      <c r="B25" s="49" t="s">
        <v>56</v>
      </c>
      <c r="C25" s="28"/>
      <c r="D25" s="28"/>
      <c r="E25" s="28"/>
      <c r="F25" s="28"/>
      <c r="G25" s="28"/>
      <c r="H25" s="28"/>
      <c r="I25" s="48"/>
      <c r="J25" s="93" t="s">
        <v>23</v>
      </c>
      <c r="K25" s="151">
        <f>SUM('Week 1'!K17,'Week 2'!K17,'Week 3'!K17,'Week 4'!K17,'Week 5'!K17)</f>
        <v>0</v>
      </c>
      <c r="L25" s="28"/>
      <c r="M25" s="93" t="s">
        <v>24</v>
      </c>
      <c r="N25" s="151">
        <f>IF(N42-K20&gt;=K25,K25,N42-K20)</f>
        <v>0</v>
      </c>
      <c r="O25" s="26"/>
      <c r="P25" s="26"/>
    </row>
    <row r="26" spans="1:16" ht="6" customHeight="1" x14ac:dyDescent="0.2">
      <c r="A26" s="47"/>
      <c r="B26" s="28"/>
      <c r="C26" s="28"/>
      <c r="D26" s="28"/>
      <c r="E26" s="28"/>
      <c r="F26" s="28"/>
      <c r="G26" s="28"/>
      <c r="H26" s="28"/>
      <c r="I26" s="48"/>
      <c r="J26" s="40"/>
      <c r="K26" s="38"/>
      <c r="L26" s="28"/>
      <c r="M26" s="40"/>
      <c r="N26" s="38"/>
      <c r="O26" s="26"/>
      <c r="P26" s="26"/>
    </row>
    <row r="27" spans="1:16" x14ac:dyDescent="0.2">
      <c r="A27" s="47">
        <v>2</v>
      </c>
      <c r="B27" s="49" t="s">
        <v>57</v>
      </c>
      <c r="C27" s="28"/>
      <c r="D27" s="28"/>
      <c r="E27" s="28"/>
      <c r="F27" s="28"/>
      <c r="G27" s="28"/>
      <c r="H27" s="28"/>
      <c r="I27" s="48"/>
      <c r="J27" s="93" t="s">
        <v>25</v>
      </c>
      <c r="K27" s="151">
        <f>SUM('Week 1'!K22,'Week 2'!K22,'Week 3'!K22,'Week 4'!K22,'Week 5'!K22)</f>
        <v>0</v>
      </c>
      <c r="L27" s="28"/>
      <c r="M27" s="93" t="s">
        <v>26</v>
      </c>
      <c r="N27" s="151">
        <f>IF(N42-N25-K20&gt;=K27,K27,N42-N25-K20)</f>
        <v>0</v>
      </c>
      <c r="O27" s="26"/>
      <c r="P27" s="26"/>
    </row>
    <row r="28" spans="1:16" ht="6" customHeight="1" x14ac:dyDescent="0.2">
      <c r="A28" s="47"/>
      <c r="B28" s="28"/>
      <c r="C28" s="28"/>
      <c r="D28" s="28"/>
      <c r="E28" s="28"/>
      <c r="F28" s="28"/>
      <c r="G28" s="28"/>
      <c r="H28" s="28"/>
      <c r="I28" s="48"/>
      <c r="J28" s="40"/>
      <c r="K28" s="38"/>
      <c r="L28" s="28"/>
      <c r="M28" s="40"/>
      <c r="N28" s="38"/>
      <c r="O28" s="26"/>
      <c r="P28" s="26"/>
    </row>
    <row r="29" spans="1:16" x14ac:dyDescent="0.2">
      <c r="A29" s="47">
        <v>3</v>
      </c>
      <c r="B29" s="49" t="s">
        <v>58</v>
      </c>
      <c r="C29" s="28"/>
      <c r="D29" s="28"/>
      <c r="E29" s="28"/>
      <c r="F29" s="28"/>
      <c r="G29" s="28"/>
      <c r="H29" s="28"/>
      <c r="I29" s="48"/>
      <c r="J29" s="93" t="s">
        <v>27</v>
      </c>
      <c r="K29" s="151">
        <f>SUM('Week 1'!K33,'Week 2'!K33,'Week 3'!K33,'Week 4'!K33,'Week 5'!K33)</f>
        <v>0</v>
      </c>
      <c r="L29" s="28"/>
      <c r="M29" s="93" t="s">
        <v>28</v>
      </c>
      <c r="N29" s="151">
        <f>IF(SUM(N42-N25-N27-K20)&gt;=K29,K29,N42-N25-N27-K20)</f>
        <v>0</v>
      </c>
      <c r="O29" s="26"/>
      <c r="P29" s="26"/>
    </row>
    <row r="30" spans="1:16" ht="6" customHeight="1" x14ac:dyDescent="0.2">
      <c r="A30" s="47"/>
      <c r="B30" s="28"/>
      <c r="C30" s="28"/>
      <c r="D30" s="28"/>
      <c r="E30" s="28"/>
      <c r="F30" s="28"/>
      <c r="G30" s="28"/>
      <c r="H30" s="28"/>
      <c r="I30" s="48"/>
      <c r="J30" s="40"/>
      <c r="K30" s="38"/>
      <c r="L30" s="28"/>
      <c r="M30" s="40"/>
      <c r="N30" s="38"/>
      <c r="O30" s="26"/>
      <c r="P30" s="26"/>
    </row>
    <row r="31" spans="1:16" x14ac:dyDescent="0.2">
      <c r="A31" s="47">
        <v>4</v>
      </c>
      <c r="B31" s="49" t="s">
        <v>59</v>
      </c>
      <c r="C31" s="28"/>
      <c r="D31" s="28"/>
      <c r="E31" s="28"/>
      <c r="F31" s="28"/>
      <c r="G31" s="28"/>
      <c r="H31" s="28"/>
      <c r="I31" s="48"/>
      <c r="J31" s="93" t="s">
        <v>29</v>
      </c>
      <c r="K31" s="151">
        <f>SUM('Week 1'!K43,'Week 2'!K43,'Week 3'!K43,'Week 4'!K43,'Week 5'!K43)</f>
        <v>0</v>
      </c>
      <c r="L31" s="28"/>
      <c r="M31" s="93" t="s">
        <v>30</v>
      </c>
      <c r="N31" s="151">
        <f>IF(N42-N25-N27-N29-K20&gt;=K31,K31,N42-N25-N27-N29-K20)</f>
        <v>0</v>
      </c>
      <c r="O31" s="26"/>
      <c r="P31" s="26"/>
    </row>
    <row r="32" spans="1:16" ht="5.85" customHeight="1" x14ac:dyDescent="0.2">
      <c r="A32" s="47"/>
      <c r="B32" s="28"/>
      <c r="C32" s="28"/>
      <c r="D32" s="28"/>
      <c r="E32" s="28"/>
      <c r="F32" s="28"/>
      <c r="G32" s="28"/>
      <c r="H32" s="28"/>
      <c r="I32" s="48"/>
      <c r="J32" s="40"/>
      <c r="K32" s="38"/>
      <c r="L32" s="28"/>
      <c r="M32" s="40"/>
      <c r="N32" s="38"/>
      <c r="O32" s="26"/>
      <c r="P32" s="26"/>
    </row>
    <row r="33" spans="1:16" x14ac:dyDescent="0.2">
      <c r="A33" s="47">
        <v>5</v>
      </c>
      <c r="B33" s="49" t="s">
        <v>60</v>
      </c>
      <c r="C33" s="28"/>
      <c r="D33" s="28"/>
      <c r="E33" s="28"/>
      <c r="F33" s="28"/>
      <c r="G33" s="28"/>
      <c r="H33" s="28"/>
      <c r="I33" s="48"/>
      <c r="J33" s="93" t="s">
        <v>31</v>
      </c>
      <c r="K33" s="151">
        <f>K25+K27+K29+K31</f>
        <v>0</v>
      </c>
      <c r="L33" s="28"/>
      <c r="M33" s="93" t="s">
        <v>32</v>
      </c>
      <c r="N33" s="151">
        <f>N25+N27+N29+N31</f>
        <v>0</v>
      </c>
      <c r="O33" s="26"/>
      <c r="P33" s="26"/>
    </row>
    <row r="34" spans="1:16" x14ac:dyDescent="0.2">
      <c r="A34" s="33"/>
      <c r="B34" s="28"/>
      <c r="C34" s="28"/>
      <c r="D34" s="28"/>
      <c r="E34" s="28"/>
      <c r="F34" s="28"/>
      <c r="G34" s="28"/>
      <c r="H34" s="28"/>
      <c r="I34" s="28"/>
      <c r="J34" s="33"/>
      <c r="K34" s="28"/>
      <c r="L34" s="28"/>
      <c r="M34" s="33"/>
      <c r="N34" s="28"/>
      <c r="O34" s="26"/>
      <c r="P34" s="26"/>
    </row>
    <row r="35" spans="1:16" ht="18" x14ac:dyDescent="0.25">
      <c r="A35" s="159" t="s">
        <v>53</v>
      </c>
      <c r="B35" s="159"/>
      <c r="C35" s="159"/>
      <c r="D35" s="159"/>
      <c r="E35" s="159"/>
      <c r="F35" s="159"/>
      <c r="G35" s="159"/>
      <c r="H35" s="159"/>
      <c r="I35" s="159"/>
      <c r="J35" s="159"/>
      <c r="K35" s="159"/>
      <c r="L35" s="159"/>
      <c r="M35" s="159"/>
      <c r="N35" s="159"/>
      <c r="O35" s="26"/>
      <c r="P35" s="26"/>
    </row>
    <row r="36" spans="1:16" ht="12.75" customHeight="1" x14ac:dyDescent="0.2">
      <c r="O36" s="26"/>
      <c r="P36" s="26"/>
    </row>
    <row r="37" spans="1:16" s="28" customFormat="1" x14ac:dyDescent="0.2">
      <c r="A37" s="15"/>
      <c r="B37" s="9" t="s">
        <v>36</v>
      </c>
      <c r="C37" s="8"/>
      <c r="D37" s="8"/>
      <c r="E37" s="9"/>
      <c r="F37" s="8"/>
      <c r="G37" s="8"/>
      <c r="H37" s="8"/>
      <c r="I37" s="8"/>
      <c r="J37" s="15"/>
      <c r="K37" s="8"/>
      <c r="L37" s="8"/>
      <c r="M37" s="15"/>
      <c r="N37" s="8"/>
      <c r="O37" s="29"/>
      <c r="P37" s="29"/>
    </row>
    <row r="38" spans="1:16" s="28" customFormat="1" ht="5.85" customHeight="1" x14ac:dyDescent="0.2">
      <c r="A38" s="33"/>
      <c r="B38" s="37"/>
      <c r="E38" s="37"/>
      <c r="J38" s="33"/>
      <c r="M38" s="33"/>
      <c r="O38" s="29"/>
      <c r="P38" s="29"/>
    </row>
    <row r="39" spans="1:16" x14ac:dyDescent="0.2">
      <c r="A39" s="117">
        <v>6</v>
      </c>
      <c r="B39" s="2" t="s">
        <v>35</v>
      </c>
      <c r="E39" s="161" t="s">
        <v>40</v>
      </c>
      <c r="F39" s="161"/>
      <c r="G39" s="161"/>
      <c r="H39" s="161"/>
      <c r="M39" s="27">
        <v>6</v>
      </c>
      <c r="N39" s="151">
        <f>B20</f>
        <v>0</v>
      </c>
      <c r="O39" s="26"/>
      <c r="P39" s="26"/>
    </row>
    <row r="40" spans="1:16" x14ac:dyDescent="0.2">
      <c r="A40" s="117">
        <v>7</v>
      </c>
      <c r="B40" s="26" t="s">
        <v>37</v>
      </c>
      <c r="E40" s="160" t="s">
        <v>67</v>
      </c>
      <c r="F40" s="160"/>
      <c r="G40" s="160"/>
      <c r="H40" s="160"/>
      <c r="J40" s="92">
        <v>7</v>
      </c>
      <c r="K40" s="152">
        <f>E20-N20</f>
        <v>0</v>
      </c>
      <c r="N40" s="6"/>
      <c r="O40" s="26"/>
      <c r="P40" s="26"/>
    </row>
    <row r="41" spans="1:16" x14ac:dyDescent="0.2">
      <c r="A41" s="117">
        <v>8</v>
      </c>
      <c r="B41" s="26" t="s">
        <v>34</v>
      </c>
      <c r="E41" s="2" t="s">
        <v>39</v>
      </c>
      <c r="J41" s="39">
        <v>8</v>
      </c>
      <c r="K41" s="153">
        <f>H20</f>
        <v>0</v>
      </c>
      <c r="N41" s="6"/>
      <c r="O41" s="26"/>
      <c r="P41" s="26"/>
    </row>
    <row r="42" spans="1:16" x14ac:dyDescent="0.2">
      <c r="A42" s="117">
        <v>9</v>
      </c>
      <c r="B42" s="118" t="s">
        <v>38</v>
      </c>
      <c r="E42" s="32" t="s">
        <v>68</v>
      </c>
      <c r="M42" s="27">
        <v>9</v>
      </c>
      <c r="N42" s="154">
        <f>SUM(N39+K40+K41)</f>
        <v>0</v>
      </c>
      <c r="O42" s="26"/>
      <c r="P42" s="26"/>
    </row>
    <row r="43" spans="1:16" ht="5.85" customHeight="1" x14ac:dyDescent="0.2">
      <c r="N43" s="7"/>
      <c r="O43" s="26"/>
      <c r="P43" s="26"/>
    </row>
    <row r="44" spans="1:16" s="28" customFormat="1" x14ac:dyDescent="0.2">
      <c r="A44" s="15"/>
      <c r="B44" s="9" t="s">
        <v>1</v>
      </c>
      <c r="C44" s="8"/>
      <c r="D44" s="8"/>
      <c r="E44" s="8"/>
      <c r="F44" s="8"/>
      <c r="G44" s="8"/>
      <c r="H44" s="8"/>
      <c r="I44" s="8"/>
      <c r="J44" s="15"/>
      <c r="K44" s="8"/>
      <c r="L44" s="8"/>
      <c r="M44" s="15"/>
      <c r="N44" s="13"/>
      <c r="O44" s="29"/>
      <c r="P44" s="29"/>
    </row>
    <row r="45" spans="1:16" s="28" customFormat="1" ht="5.85" customHeight="1" x14ac:dyDescent="0.2">
      <c r="A45" s="33"/>
      <c r="B45" s="37"/>
      <c r="J45" s="33"/>
      <c r="M45" s="33"/>
      <c r="N45" s="38"/>
      <c r="O45" s="29"/>
      <c r="P45" s="29"/>
    </row>
    <row r="46" spans="1:16" x14ac:dyDescent="0.2">
      <c r="A46" s="117">
        <v>10</v>
      </c>
      <c r="B46" s="26" t="s">
        <v>22</v>
      </c>
      <c r="E46" s="10" t="s">
        <v>69</v>
      </c>
      <c r="J46" s="27">
        <v>10</v>
      </c>
      <c r="K46" s="152">
        <f>N33</f>
        <v>0</v>
      </c>
      <c r="N46" s="6"/>
      <c r="O46" s="26"/>
      <c r="P46" s="26"/>
    </row>
    <row r="47" spans="1:16" x14ac:dyDescent="0.2">
      <c r="A47" s="117">
        <v>11</v>
      </c>
      <c r="B47" s="26" t="s">
        <v>50</v>
      </c>
      <c r="E47" s="10" t="s">
        <v>70</v>
      </c>
      <c r="J47" s="27">
        <v>11</v>
      </c>
      <c r="K47" s="153">
        <f>K33-N33</f>
        <v>0</v>
      </c>
      <c r="N47" s="6"/>
      <c r="O47" s="26"/>
      <c r="P47" s="26"/>
    </row>
    <row r="48" spans="1:16" s="5" customFormat="1" x14ac:dyDescent="0.2">
      <c r="A48" s="4">
        <v>12</v>
      </c>
      <c r="B48" s="5" t="s">
        <v>44</v>
      </c>
      <c r="E48" s="11" t="s">
        <v>71</v>
      </c>
      <c r="J48" s="4"/>
      <c r="M48" s="35">
        <v>12</v>
      </c>
      <c r="N48" s="154">
        <f>SUM(K46+K47)</f>
        <v>0</v>
      </c>
      <c r="O48" s="26"/>
      <c r="P48" s="26"/>
    </row>
    <row r="49" spans="1:16" s="5" customFormat="1" x14ac:dyDescent="0.2">
      <c r="A49" s="4"/>
      <c r="E49" s="11"/>
      <c r="J49" s="4"/>
      <c r="L49" s="12"/>
      <c r="M49" s="36"/>
      <c r="N49" s="14"/>
      <c r="O49" s="26"/>
      <c r="P49" s="26"/>
    </row>
    <row r="50" spans="1:16" x14ac:dyDescent="0.2">
      <c r="A50" s="117">
        <v>13</v>
      </c>
      <c r="B50" s="2" t="s">
        <v>38</v>
      </c>
      <c r="E50" s="2" t="s">
        <v>72</v>
      </c>
      <c r="M50" s="27">
        <v>13</v>
      </c>
      <c r="N50" s="152">
        <f>N42</f>
        <v>0</v>
      </c>
      <c r="O50" s="26"/>
      <c r="P50" s="26"/>
    </row>
    <row r="51" spans="1:16" x14ac:dyDescent="0.2">
      <c r="A51" s="117">
        <v>14</v>
      </c>
      <c r="B51" s="2" t="s">
        <v>51</v>
      </c>
      <c r="E51" s="2" t="s">
        <v>73</v>
      </c>
      <c r="M51" s="27">
        <v>14</v>
      </c>
      <c r="N51" s="155">
        <f>N33</f>
        <v>0</v>
      </c>
      <c r="O51" s="26"/>
      <c r="P51" s="26"/>
    </row>
    <row r="52" spans="1:16" x14ac:dyDescent="0.2">
      <c r="A52" s="117" t="s">
        <v>76</v>
      </c>
      <c r="B52" s="2" t="s">
        <v>42</v>
      </c>
      <c r="E52" s="10" t="s">
        <v>74</v>
      </c>
      <c r="J52" s="15" t="s">
        <v>76</v>
      </c>
      <c r="K52" s="152">
        <f>N52</f>
        <v>0</v>
      </c>
      <c r="M52" s="27" t="s">
        <v>76</v>
      </c>
      <c r="N52" s="153">
        <f>N50-N51-K20</f>
        <v>0</v>
      </c>
      <c r="O52" s="26"/>
      <c r="P52" s="26"/>
    </row>
    <row r="53" spans="1:16" x14ac:dyDescent="0.2">
      <c r="A53" s="117" t="s">
        <v>77</v>
      </c>
      <c r="B53" s="26" t="s">
        <v>55</v>
      </c>
      <c r="E53" s="10" t="s">
        <v>52</v>
      </c>
      <c r="J53" s="15" t="s">
        <v>77</v>
      </c>
      <c r="K53" s="156">
        <f>N20</f>
        <v>0</v>
      </c>
      <c r="M53" s="3"/>
      <c r="O53" s="26"/>
      <c r="P53" s="26"/>
    </row>
    <row r="54" spans="1:16" x14ac:dyDescent="0.2">
      <c r="A54" s="117" t="s">
        <v>78</v>
      </c>
      <c r="B54" s="26" t="s">
        <v>54</v>
      </c>
      <c r="E54" s="10" t="s">
        <v>75</v>
      </c>
      <c r="J54" s="15" t="s">
        <v>78</v>
      </c>
      <c r="K54" s="153">
        <f>SUM(K52+K53)</f>
        <v>0</v>
      </c>
      <c r="M54" s="3"/>
      <c r="O54" s="26"/>
      <c r="P54" s="26"/>
    </row>
    <row r="55" spans="1:16" x14ac:dyDescent="0.2">
      <c r="A55" s="117">
        <v>16</v>
      </c>
      <c r="B55" s="2" t="s">
        <v>43</v>
      </c>
      <c r="E55" s="2" t="s">
        <v>41</v>
      </c>
      <c r="M55" s="27">
        <v>16</v>
      </c>
      <c r="N55" s="152">
        <f>N50-N51-N52</f>
        <v>0</v>
      </c>
      <c r="O55" s="26"/>
      <c r="P55" s="26"/>
    </row>
    <row r="56" spans="1:16" x14ac:dyDescent="0.2">
      <c r="M56" s="33"/>
      <c r="N56" s="34"/>
      <c r="O56" s="26"/>
      <c r="P56" s="26"/>
    </row>
    <row r="57" spans="1:16" x14ac:dyDescent="0.2">
      <c r="A57" s="26"/>
      <c r="B57" s="26"/>
      <c r="C57" s="26"/>
      <c r="D57" s="26"/>
      <c r="E57" s="26"/>
      <c r="F57" s="26"/>
      <c r="G57" s="26"/>
      <c r="H57" s="26"/>
      <c r="I57" s="26"/>
      <c r="J57" s="26"/>
      <c r="K57" s="26"/>
      <c r="L57" s="26"/>
      <c r="M57" s="26"/>
      <c r="N57" s="26"/>
      <c r="O57" s="26"/>
      <c r="P57" s="26"/>
    </row>
    <row r="58" spans="1:16" x14ac:dyDescent="0.2">
      <c r="A58" s="26"/>
      <c r="B58" s="26"/>
      <c r="C58" s="26"/>
      <c r="D58" s="26"/>
      <c r="E58" s="26"/>
      <c r="F58" s="26"/>
      <c r="G58" s="26"/>
      <c r="H58" s="26"/>
      <c r="I58" s="26"/>
      <c r="J58" s="26"/>
      <c r="K58" s="26"/>
      <c r="L58" s="26"/>
      <c r="M58" s="26"/>
      <c r="N58" s="26"/>
      <c r="O58" s="26"/>
      <c r="P58" s="26"/>
    </row>
  </sheetData>
  <sheetProtection algorithmName="SHA-512" hashValue="OHKr8HLkYd/D1lWf6PXxNqBqFwqlQEJ6k2FhvRAR+eBPMMeQKnqICdsFlNpmCJyMA4qNEqPjhMkN0AHahE8+1A==" saltValue="0pyY9Bvvr0cYEfgPiI+aIQ==" spinCount="100000" sheet="1" selectLockedCells="1"/>
  <mergeCells count="19">
    <mergeCell ref="C4:G4"/>
    <mergeCell ref="C1:G1"/>
    <mergeCell ref="C2:G2"/>
    <mergeCell ref="C3:G3"/>
    <mergeCell ref="K7:N7"/>
    <mergeCell ref="K9:M9"/>
    <mergeCell ref="B9:H9"/>
    <mergeCell ref="A35:N35"/>
    <mergeCell ref="E40:H40"/>
    <mergeCell ref="E39:H39"/>
    <mergeCell ref="A11:N15"/>
    <mergeCell ref="A22:N22"/>
    <mergeCell ref="A17:N17"/>
    <mergeCell ref="A19:C19"/>
    <mergeCell ref="D19:F19"/>
    <mergeCell ref="G19:I19"/>
    <mergeCell ref="J19:L19"/>
    <mergeCell ref="A21:N21"/>
    <mergeCell ref="M19:N19"/>
  </mergeCells>
  <phoneticPr fontId="1" type="noConversion"/>
  <pageMargins left="0.75" right="0.3" top="0.5" bottom="0.5" header="0.3" footer="0.3"/>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04"/>
  <sheetViews>
    <sheetView showGridLines="0" zoomScaleNormal="100" zoomScaleSheetLayoutView="100" workbookViewId="0">
      <pane ySplit="1" topLeftCell="A2" activePane="bottomLeft" state="frozen"/>
      <selection pane="bottomLeft" activeCell="D4" sqref="D4"/>
    </sheetView>
  </sheetViews>
  <sheetFormatPr defaultColWidth="9.42578125" defaultRowHeight="12.75" customHeight="1" x14ac:dyDescent="0.2"/>
  <cols>
    <col min="1" max="1" width="8.42578125" style="5" customWidth="1"/>
    <col min="2" max="2" width="9.5703125" style="5" customWidth="1"/>
    <col min="3" max="3" width="8.5703125" style="5" customWidth="1"/>
    <col min="4" max="10" width="8.5703125" style="64" customWidth="1"/>
    <col min="11" max="11" width="9.5703125" style="64" customWidth="1"/>
    <col min="12" max="16384" width="9.42578125" style="5"/>
  </cols>
  <sheetData>
    <row r="1" spans="1:22" s="102" customFormat="1" ht="15.75" customHeight="1" x14ac:dyDescent="0.25">
      <c r="A1" s="54" t="s">
        <v>1</v>
      </c>
      <c r="B1" s="55"/>
      <c r="C1" s="55"/>
      <c r="D1" s="56">
        <v>1</v>
      </c>
      <c r="E1" s="57">
        <v>2</v>
      </c>
      <c r="F1" s="57">
        <v>3</v>
      </c>
      <c r="G1" s="57">
        <v>4</v>
      </c>
      <c r="H1" s="57">
        <v>5</v>
      </c>
      <c r="I1" s="57">
        <v>6</v>
      </c>
      <c r="J1" s="57">
        <v>7</v>
      </c>
      <c r="K1" s="57" t="s">
        <v>2</v>
      </c>
    </row>
    <row r="2" spans="1:22" s="102" customFormat="1" ht="5.85" customHeight="1" x14ac:dyDescent="0.25">
      <c r="A2" s="58"/>
      <c r="B2" s="58"/>
      <c r="C2" s="59"/>
      <c r="D2" s="60"/>
      <c r="E2" s="60"/>
      <c r="F2" s="60"/>
      <c r="G2" s="60"/>
      <c r="H2" s="60"/>
      <c r="I2" s="60"/>
      <c r="J2" s="60"/>
      <c r="K2" s="53"/>
    </row>
    <row r="3" spans="1:22" s="102" customFormat="1" ht="15.75" customHeight="1" x14ac:dyDescent="0.25">
      <c r="A3" s="61" t="s">
        <v>79</v>
      </c>
      <c r="B3" s="61"/>
      <c r="C3" s="62"/>
      <c r="D3" s="63"/>
      <c r="E3" s="63"/>
      <c r="F3" s="63"/>
      <c r="G3" s="63"/>
      <c r="H3" s="63"/>
      <c r="I3" s="63"/>
      <c r="J3" s="63"/>
      <c r="K3" s="22"/>
    </row>
    <row r="4" spans="1:22" ht="12.75" customHeight="1" x14ac:dyDescent="0.2">
      <c r="A4" s="65" t="s">
        <v>62</v>
      </c>
      <c r="B4" s="66"/>
      <c r="C4" s="67"/>
      <c r="D4" s="17"/>
      <c r="E4" s="17"/>
      <c r="F4" s="17"/>
      <c r="G4" s="17"/>
      <c r="H4" s="17"/>
      <c r="I4" s="17"/>
      <c r="J4" s="17"/>
      <c r="K4" s="23">
        <f t="shared" ref="K4:K40" si="0">SUM(D4:J4)</f>
        <v>0</v>
      </c>
    </row>
    <row r="5" spans="1:22" ht="12.75" customHeight="1" x14ac:dyDescent="0.2">
      <c r="A5" s="178"/>
      <c r="B5" s="179"/>
      <c r="C5" s="180"/>
      <c r="D5" s="99"/>
      <c r="E5" s="17"/>
      <c r="F5" s="17"/>
      <c r="G5" s="17"/>
      <c r="H5" s="17"/>
      <c r="I5" s="17"/>
      <c r="J5" s="17"/>
      <c r="K5" s="23">
        <f t="shared" si="0"/>
        <v>0</v>
      </c>
    </row>
    <row r="6" spans="1:22" ht="12.75" customHeight="1" x14ac:dyDescent="0.2">
      <c r="A6" s="178"/>
      <c r="B6" s="179"/>
      <c r="C6" s="180"/>
      <c r="D6" s="99"/>
      <c r="E6" s="17"/>
      <c r="F6" s="17"/>
      <c r="G6" s="17"/>
      <c r="H6" s="17"/>
      <c r="I6" s="17"/>
      <c r="J6" s="17"/>
      <c r="K6" s="23">
        <f t="shared" si="0"/>
        <v>0</v>
      </c>
    </row>
    <row r="7" spans="1:22" ht="12.75" customHeight="1" x14ac:dyDescent="0.2">
      <c r="A7" s="178"/>
      <c r="B7" s="179"/>
      <c r="C7" s="180"/>
      <c r="D7" s="99"/>
      <c r="E7" s="17"/>
      <c r="F7" s="17"/>
      <c r="G7" s="17"/>
      <c r="H7" s="17"/>
      <c r="I7" s="17"/>
      <c r="J7" s="17"/>
      <c r="K7" s="23">
        <f t="shared" si="0"/>
        <v>0</v>
      </c>
    </row>
    <row r="8" spans="1:22" ht="12.75" customHeight="1" x14ac:dyDescent="0.2">
      <c r="A8" s="178"/>
      <c r="B8" s="179"/>
      <c r="C8" s="180"/>
      <c r="D8" s="99"/>
      <c r="E8" s="17"/>
      <c r="F8" s="17"/>
      <c r="G8" s="17"/>
      <c r="H8" s="17"/>
      <c r="I8" s="17"/>
      <c r="J8" s="17"/>
      <c r="K8" s="23">
        <f t="shared" si="0"/>
        <v>0</v>
      </c>
    </row>
    <row r="9" spans="1:22" ht="12.75" customHeight="1" x14ac:dyDescent="0.2">
      <c r="A9" s="178"/>
      <c r="B9" s="179"/>
      <c r="C9" s="180"/>
      <c r="D9" s="99"/>
      <c r="E9" s="17"/>
      <c r="F9" s="17"/>
      <c r="G9" s="17"/>
      <c r="H9" s="17"/>
      <c r="I9" s="17"/>
      <c r="J9" s="17"/>
      <c r="K9" s="23">
        <f t="shared" si="0"/>
        <v>0</v>
      </c>
    </row>
    <row r="10" spans="1:22" ht="12.75" customHeight="1" x14ac:dyDescent="0.2">
      <c r="A10" s="178"/>
      <c r="B10" s="179"/>
      <c r="C10" s="180"/>
      <c r="D10" s="99"/>
      <c r="E10" s="17"/>
      <c r="F10" s="17"/>
      <c r="G10" s="17"/>
      <c r="H10" s="17"/>
      <c r="I10" s="17"/>
      <c r="J10" s="17"/>
      <c r="K10" s="23">
        <f t="shared" si="0"/>
        <v>0</v>
      </c>
    </row>
    <row r="11" spans="1:22" ht="12.75" customHeight="1" x14ac:dyDescent="0.2">
      <c r="A11" s="178"/>
      <c r="B11" s="179"/>
      <c r="C11" s="180"/>
      <c r="D11" s="99"/>
      <c r="E11" s="17"/>
      <c r="F11" s="17"/>
      <c r="G11" s="17"/>
      <c r="H11" s="17"/>
      <c r="I11" s="17"/>
      <c r="J11" s="17"/>
      <c r="K11" s="23">
        <f t="shared" si="0"/>
        <v>0</v>
      </c>
    </row>
    <row r="12" spans="1:22" ht="12.75" customHeight="1" x14ac:dyDescent="0.2">
      <c r="A12" s="65" t="s">
        <v>3</v>
      </c>
      <c r="B12" s="65"/>
      <c r="C12" s="108"/>
      <c r="K12" s="113"/>
      <c r="V12" s="103"/>
    </row>
    <row r="13" spans="1:22" ht="12.75" customHeight="1" x14ac:dyDescent="0.2">
      <c r="A13" s="65" t="s">
        <v>0</v>
      </c>
      <c r="B13" s="174" t="s">
        <v>4</v>
      </c>
      <c r="C13" s="175"/>
      <c r="D13" s="174" t="s">
        <v>5</v>
      </c>
      <c r="E13" s="175"/>
      <c r="F13" s="84" t="s">
        <v>17</v>
      </c>
      <c r="G13" s="174" t="s">
        <v>6</v>
      </c>
      <c r="H13" s="175"/>
      <c r="I13" s="174" t="s">
        <v>7</v>
      </c>
      <c r="J13" s="175"/>
      <c r="K13" s="114"/>
    </row>
    <row r="14" spans="1:22" ht="12.75" customHeight="1" x14ac:dyDescent="0.2">
      <c r="A14" s="1"/>
      <c r="B14" s="178"/>
      <c r="C14" s="179"/>
      <c r="D14" s="179"/>
      <c r="E14" s="180"/>
      <c r="F14" s="17"/>
      <c r="G14" s="176"/>
      <c r="H14" s="177"/>
      <c r="I14" s="176"/>
      <c r="J14" s="177"/>
      <c r="K14" s="112">
        <v>0</v>
      </c>
    </row>
    <row r="15" spans="1:22" ht="12.75" customHeight="1" x14ac:dyDescent="0.2">
      <c r="A15" s="1"/>
      <c r="B15" s="178"/>
      <c r="C15" s="179"/>
      <c r="D15" s="179"/>
      <c r="E15" s="180"/>
      <c r="F15" s="17"/>
      <c r="G15" s="176"/>
      <c r="H15" s="177"/>
      <c r="I15" s="176"/>
      <c r="J15" s="177"/>
      <c r="K15" s="112">
        <v>0</v>
      </c>
    </row>
    <row r="16" spans="1:22" ht="12.75" customHeight="1" x14ac:dyDescent="0.2">
      <c r="A16" s="1"/>
      <c r="B16" s="178"/>
      <c r="C16" s="179"/>
      <c r="D16" s="179"/>
      <c r="E16" s="180"/>
      <c r="F16" s="17"/>
      <c r="G16" s="176"/>
      <c r="H16" s="177"/>
      <c r="I16" s="176"/>
      <c r="J16" s="177"/>
      <c r="K16" s="112">
        <v>0</v>
      </c>
    </row>
    <row r="17" spans="1:22" ht="12.75" customHeight="1" x14ac:dyDescent="0.2">
      <c r="A17" s="181" t="s">
        <v>2</v>
      </c>
      <c r="B17" s="182"/>
      <c r="C17" s="69"/>
      <c r="D17" s="85"/>
      <c r="E17" s="172"/>
      <c r="F17" s="172"/>
      <c r="G17" s="172"/>
      <c r="H17" s="172"/>
      <c r="I17" s="172"/>
      <c r="J17" s="173"/>
      <c r="K17" s="20">
        <f>SUM(K4:K16)</f>
        <v>0</v>
      </c>
    </row>
    <row r="18" spans="1:22" ht="5.0999999999999996" customHeight="1" x14ac:dyDescent="0.2">
      <c r="A18" s="70"/>
      <c r="B18" s="71"/>
      <c r="C18" s="72"/>
      <c r="D18" s="72"/>
      <c r="E18" s="72"/>
      <c r="F18" s="72"/>
      <c r="G18" s="72"/>
      <c r="H18" s="72"/>
      <c r="I18" s="72"/>
      <c r="J18" s="72"/>
      <c r="K18" s="21"/>
    </row>
    <row r="19" spans="1:22" s="102" customFormat="1" ht="15.75" customHeight="1" x14ac:dyDescent="0.25">
      <c r="A19" s="61" t="s">
        <v>88</v>
      </c>
      <c r="B19" s="61"/>
      <c r="C19" s="62"/>
      <c r="D19" s="63"/>
      <c r="E19" s="63"/>
      <c r="F19" s="63"/>
      <c r="G19" s="63"/>
      <c r="H19" s="63"/>
      <c r="I19" s="63"/>
      <c r="J19" s="63"/>
      <c r="K19" s="22"/>
    </row>
    <row r="20" spans="1:22" ht="12.75" customHeight="1" x14ac:dyDescent="0.2">
      <c r="A20" s="68" t="s">
        <v>33</v>
      </c>
      <c r="B20" s="73"/>
      <c r="C20" s="74"/>
      <c r="D20" s="17"/>
      <c r="E20" s="18"/>
      <c r="F20" s="18"/>
      <c r="G20" s="18"/>
      <c r="H20" s="18"/>
      <c r="I20" s="18"/>
      <c r="J20" s="18"/>
      <c r="K20" s="23">
        <f t="shared" si="0"/>
        <v>0</v>
      </c>
    </row>
    <row r="21" spans="1:22" ht="12.75" customHeight="1" x14ac:dyDescent="0.2">
      <c r="A21" s="68" t="s">
        <v>90</v>
      </c>
      <c r="B21" s="75"/>
      <c r="C21" s="67"/>
      <c r="D21" s="19"/>
      <c r="E21" s="19"/>
      <c r="F21" s="19"/>
      <c r="G21" s="19"/>
      <c r="H21" s="19"/>
      <c r="I21" s="19"/>
      <c r="J21" s="19"/>
      <c r="K21" s="23">
        <f>SUM(D21:J21)*'EOM Report'!N9</f>
        <v>0</v>
      </c>
      <c r="V21" s="103"/>
    </row>
    <row r="22" spans="1:22" ht="12.75" customHeight="1" x14ac:dyDescent="0.2">
      <c r="A22" s="181" t="s">
        <v>2</v>
      </c>
      <c r="B22" s="182"/>
      <c r="C22" s="76"/>
      <c r="D22" s="101" t="s">
        <v>91</v>
      </c>
      <c r="E22" s="97"/>
      <c r="F22" s="97"/>
      <c r="G22" s="97"/>
      <c r="H22" s="97"/>
      <c r="I22" s="97"/>
      <c r="J22" s="98"/>
      <c r="K22" s="20">
        <f>SUM(K20:K21)</f>
        <v>0</v>
      </c>
      <c r="V22" s="103"/>
    </row>
    <row r="23" spans="1:22" ht="5.0999999999999996" customHeight="1" x14ac:dyDescent="0.2">
      <c r="A23" s="77"/>
      <c r="B23" s="78"/>
      <c r="C23" s="79"/>
      <c r="D23" s="72"/>
      <c r="E23" s="72"/>
      <c r="F23" s="72"/>
      <c r="G23" s="72"/>
      <c r="H23" s="72"/>
      <c r="I23" s="72"/>
      <c r="J23" s="72"/>
      <c r="K23" s="21"/>
      <c r="V23" s="103"/>
    </row>
    <row r="24" spans="1:22" s="102" customFormat="1" ht="15.75" customHeight="1" x14ac:dyDescent="0.25">
      <c r="A24" s="61" t="s">
        <v>80</v>
      </c>
      <c r="B24" s="61"/>
      <c r="C24" s="62"/>
      <c r="D24" s="63"/>
      <c r="E24" s="63"/>
      <c r="F24" s="63"/>
      <c r="G24" s="63"/>
      <c r="H24" s="63"/>
      <c r="I24" s="63"/>
      <c r="J24" s="63"/>
      <c r="K24" s="22"/>
    </row>
    <row r="25" spans="1:22" ht="12.75" customHeight="1" x14ac:dyDescent="0.2">
      <c r="A25" s="65" t="s">
        <v>8</v>
      </c>
      <c r="B25" s="66"/>
      <c r="C25" s="67"/>
      <c r="D25" s="17"/>
      <c r="E25" s="17"/>
      <c r="F25" s="17"/>
      <c r="G25" s="17"/>
      <c r="H25" s="17"/>
      <c r="I25" s="17"/>
      <c r="J25" s="17"/>
      <c r="K25" s="23">
        <f t="shared" si="0"/>
        <v>0</v>
      </c>
    </row>
    <row r="26" spans="1:22" ht="12.75" customHeight="1" x14ac:dyDescent="0.2">
      <c r="A26" s="65" t="s">
        <v>9</v>
      </c>
      <c r="B26" s="66"/>
      <c r="C26" s="67"/>
      <c r="D26" s="17"/>
      <c r="E26" s="17"/>
      <c r="F26" s="17"/>
      <c r="G26" s="17"/>
      <c r="H26" s="17"/>
      <c r="I26" s="17"/>
      <c r="J26" s="17"/>
      <c r="K26" s="23">
        <f t="shared" si="0"/>
        <v>0</v>
      </c>
    </row>
    <row r="27" spans="1:22" ht="12.75" customHeight="1" x14ac:dyDescent="0.2">
      <c r="A27" s="65" t="s">
        <v>10</v>
      </c>
      <c r="B27" s="66"/>
      <c r="C27" s="67"/>
      <c r="D27" s="17"/>
      <c r="E27" s="17"/>
      <c r="F27" s="17"/>
      <c r="G27" s="17"/>
      <c r="H27" s="17"/>
      <c r="I27" s="17"/>
      <c r="J27" s="17"/>
      <c r="K27" s="23">
        <f t="shared" si="0"/>
        <v>0</v>
      </c>
    </row>
    <row r="28" spans="1:22" ht="12.75" customHeight="1" x14ac:dyDescent="0.2">
      <c r="A28" s="65" t="s">
        <v>11</v>
      </c>
      <c r="B28" s="66"/>
      <c r="C28" s="67"/>
      <c r="D28" s="17"/>
      <c r="E28" s="17"/>
      <c r="F28" s="17"/>
      <c r="G28" s="17"/>
      <c r="H28" s="17"/>
      <c r="I28" s="17"/>
      <c r="J28" s="17"/>
      <c r="K28" s="23">
        <f t="shared" si="0"/>
        <v>0</v>
      </c>
    </row>
    <row r="29" spans="1:22" ht="12.75" customHeight="1" x14ac:dyDescent="0.2">
      <c r="A29" s="65" t="s">
        <v>12</v>
      </c>
      <c r="B29" s="66"/>
      <c r="C29" s="67"/>
      <c r="D29" s="17"/>
      <c r="E29" s="17"/>
      <c r="F29" s="17"/>
      <c r="G29" s="17"/>
      <c r="H29" s="17"/>
      <c r="I29" s="17"/>
      <c r="J29" s="17"/>
      <c r="K29" s="23">
        <f t="shared" si="0"/>
        <v>0</v>
      </c>
    </row>
    <row r="30" spans="1:22" ht="12.75" customHeight="1" x14ac:dyDescent="0.2">
      <c r="A30" s="65" t="s">
        <v>13</v>
      </c>
      <c r="B30" s="66"/>
      <c r="C30" s="67"/>
      <c r="D30" s="17"/>
      <c r="E30" s="17"/>
      <c r="F30" s="17"/>
      <c r="G30" s="17"/>
      <c r="H30" s="17"/>
      <c r="I30" s="17"/>
      <c r="J30" s="17"/>
      <c r="K30" s="23">
        <f t="shared" si="0"/>
        <v>0</v>
      </c>
    </row>
    <row r="31" spans="1:22" ht="12.75" customHeight="1" x14ac:dyDescent="0.2">
      <c r="A31" s="65" t="s">
        <v>14</v>
      </c>
      <c r="B31" s="66"/>
      <c r="C31" s="67"/>
      <c r="D31" s="17"/>
      <c r="E31" s="17"/>
      <c r="F31" s="17"/>
      <c r="G31" s="17"/>
      <c r="H31" s="17"/>
      <c r="I31" s="17"/>
      <c r="J31" s="17"/>
      <c r="K31" s="23">
        <f t="shared" si="0"/>
        <v>0</v>
      </c>
    </row>
    <row r="32" spans="1:22" ht="12.75" customHeight="1" x14ac:dyDescent="0.2">
      <c r="A32" s="65" t="s">
        <v>15</v>
      </c>
      <c r="B32" s="66"/>
      <c r="C32" s="67"/>
      <c r="D32" s="17"/>
      <c r="E32" s="17"/>
      <c r="F32" s="17"/>
      <c r="G32" s="17"/>
      <c r="H32" s="17"/>
      <c r="I32" s="17"/>
      <c r="J32" s="17"/>
      <c r="K32" s="23">
        <f t="shared" si="0"/>
        <v>0</v>
      </c>
      <c r="V32" s="103"/>
    </row>
    <row r="33" spans="1:22" ht="12.75" customHeight="1" x14ac:dyDescent="0.2">
      <c r="A33" s="181" t="s">
        <v>2</v>
      </c>
      <c r="B33" s="182"/>
      <c r="C33" s="76"/>
      <c r="D33" s="97"/>
      <c r="E33" s="97"/>
      <c r="F33" s="97"/>
      <c r="G33" s="97"/>
      <c r="H33" s="97"/>
      <c r="I33" s="97"/>
      <c r="J33" s="98"/>
      <c r="K33" s="20">
        <f>SUM(K25:K32)</f>
        <v>0</v>
      </c>
      <c r="V33" s="103"/>
    </row>
    <row r="34" spans="1:22" ht="5.0999999999999996" customHeight="1" x14ac:dyDescent="0.2">
      <c r="A34" s="77"/>
      <c r="B34" s="78"/>
      <c r="C34" s="79"/>
      <c r="D34" s="72"/>
      <c r="E34" s="72"/>
      <c r="F34" s="72"/>
      <c r="G34" s="72"/>
      <c r="H34" s="72"/>
      <c r="I34" s="72"/>
      <c r="J34" s="72"/>
      <c r="K34" s="21"/>
      <c r="V34" s="103"/>
    </row>
    <row r="35" spans="1:22" s="102" customFormat="1" ht="15.75" customHeight="1" x14ac:dyDescent="0.25">
      <c r="A35" s="61" t="s">
        <v>81</v>
      </c>
      <c r="B35" s="61"/>
      <c r="C35" s="62"/>
      <c r="D35" s="86" t="s">
        <v>91</v>
      </c>
      <c r="E35" s="63"/>
      <c r="F35" s="63"/>
      <c r="G35" s="63"/>
      <c r="H35" s="63"/>
      <c r="I35" s="63"/>
      <c r="J35" s="63"/>
      <c r="K35" s="22"/>
    </row>
    <row r="36" spans="1:22" ht="12.75" customHeight="1" x14ac:dyDescent="0.2">
      <c r="A36" s="80" t="s">
        <v>82</v>
      </c>
      <c r="B36" s="66"/>
      <c r="C36" s="81"/>
      <c r="D36" s="99"/>
      <c r="E36" s="17"/>
      <c r="F36" s="17"/>
      <c r="G36" s="17"/>
      <c r="H36" s="17"/>
      <c r="I36" s="17"/>
      <c r="J36" s="17"/>
      <c r="K36" s="23">
        <f t="shared" si="0"/>
        <v>0</v>
      </c>
    </row>
    <row r="37" spans="1:22" ht="12.75" customHeight="1" x14ac:dyDescent="0.2">
      <c r="A37" s="80" t="s">
        <v>83</v>
      </c>
      <c r="B37" s="66"/>
      <c r="C37" s="81"/>
      <c r="D37" s="99"/>
      <c r="E37" s="17"/>
      <c r="F37" s="17"/>
      <c r="G37" s="17"/>
      <c r="H37" s="17"/>
      <c r="I37" s="17"/>
      <c r="J37" s="17"/>
      <c r="K37" s="23">
        <f t="shared" si="0"/>
        <v>0</v>
      </c>
    </row>
    <row r="38" spans="1:22" ht="12.75" customHeight="1" x14ac:dyDescent="0.2">
      <c r="A38" s="80" t="s">
        <v>84</v>
      </c>
      <c r="B38" s="66"/>
      <c r="C38" s="81"/>
      <c r="D38" s="99"/>
      <c r="E38" s="17"/>
      <c r="F38" s="17"/>
      <c r="G38" s="17"/>
      <c r="H38" s="17"/>
      <c r="I38" s="17"/>
      <c r="J38" s="17"/>
      <c r="K38" s="23">
        <f t="shared" si="0"/>
        <v>0</v>
      </c>
    </row>
    <row r="39" spans="1:22" ht="12.75" customHeight="1" x14ac:dyDescent="0.2">
      <c r="A39" s="80" t="s">
        <v>85</v>
      </c>
      <c r="B39" s="66"/>
      <c r="C39" s="81"/>
      <c r="D39" s="99"/>
      <c r="E39" s="17"/>
      <c r="F39" s="17"/>
      <c r="G39" s="17"/>
      <c r="H39" s="17"/>
      <c r="I39" s="17"/>
      <c r="J39" s="17"/>
      <c r="K39" s="23">
        <f t="shared" si="0"/>
        <v>0</v>
      </c>
      <c r="V39" s="103"/>
    </row>
    <row r="40" spans="1:22" ht="12.75" customHeight="1" x14ac:dyDescent="0.2">
      <c r="A40" s="80" t="s">
        <v>86</v>
      </c>
      <c r="B40" s="66"/>
      <c r="C40" s="81"/>
      <c r="D40" s="99"/>
      <c r="E40" s="105"/>
      <c r="F40" s="105"/>
      <c r="G40" s="105"/>
      <c r="H40" s="105"/>
      <c r="I40" s="105"/>
      <c r="J40" s="105"/>
      <c r="K40" s="23">
        <f t="shared" si="0"/>
        <v>0</v>
      </c>
    </row>
    <row r="41" spans="1:22" ht="12.75" customHeight="1" x14ac:dyDescent="0.2">
      <c r="A41" s="82" t="s">
        <v>16</v>
      </c>
      <c r="B41" s="83"/>
      <c r="C41" s="67"/>
      <c r="D41" s="17"/>
      <c r="E41" s="17"/>
      <c r="F41" s="17"/>
      <c r="G41" s="17"/>
      <c r="H41" s="17"/>
      <c r="I41" s="17"/>
      <c r="J41" s="17"/>
      <c r="K41" s="104"/>
    </row>
    <row r="42" spans="1:22" ht="12.75" customHeight="1" x14ac:dyDescent="0.2">
      <c r="A42" s="82" t="s">
        <v>17</v>
      </c>
      <c r="B42" s="83"/>
      <c r="C42" s="67"/>
      <c r="D42" s="17"/>
      <c r="E42" s="17"/>
      <c r="F42" s="17"/>
      <c r="G42" s="17"/>
      <c r="H42" s="17"/>
      <c r="I42" s="17"/>
      <c r="J42" s="17"/>
      <c r="K42" s="106"/>
    </row>
    <row r="43" spans="1:22" ht="12.75" customHeight="1" x14ac:dyDescent="0.2">
      <c r="A43" s="181" t="s">
        <v>2</v>
      </c>
      <c r="B43" s="182"/>
      <c r="C43" s="79"/>
      <c r="E43" s="87"/>
      <c r="F43" s="87"/>
      <c r="G43" s="87"/>
      <c r="H43" s="87"/>
      <c r="I43" s="87"/>
      <c r="J43" s="87"/>
      <c r="K43" s="20">
        <f>SUM(K36:K40)</f>
        <v>0</v>
      </c>
    </row>
    <row r="44" spans="1:22" ht="5.0999999999999996" customHeight="1" x14ac:dyDescent="0.2"/>
    <row r="45" spans="1:22" ht="12.75" customHeight="1" x14ac:dyDescent="0.2">
      <c r="A45" s="4" t="str">
        <f>IF(ISBLANK('EOM Report'!D1),"  ","Report from "&amp;'EOM Report'!D1&amp;", #"&amp;'EOM Report'!D2&amp;", for the month of "&amp;'EOM Report'!D3&amp;" "&amp;'EOM Report'!B9)</f>
        <v xml:space="preserve">  </v>
      </c>
      <c r="B45" s="4"/>
      <c r="E45" s="4"/>
      <c r="F45" s="4"/>
    </row>
    <row r="50" spans="4:4" ht="12.75" customHeight="1" x14ac:dyDescent="0.2">
      <c r="D50" s="87"/>
    </row>
    <row r="98" spans="4:4" ht="12.75" customHeight="1" x14ac:dyDescent="0.2">
      <c r="D98" s="5"/>
    </row>
    <row r="99" spans="4:4" ht="12.75" customHeight="1" x14ac:dyDescent="0.2">
      <c r="D99" s="5"/>
    </row>
    <row r="100" spans="4:4" ht="12.75" customHeight="1" x14ac:dyDescent="0.2">
      <c r="D100" s="5"/>
    </row>
    <row r="101" spans="4:4" ht="12.75" customHeight="1" x14ac:dyDescent="0.2">
      <c r="D101" s="5"/>
    </row>
    <row r="102" spans="4:4" ht="12.75" customHeight="1" x14ac:dyDescent="0.2">
      <c r="D102" s="5"/>
    </row>
    <row r="103" spans="4:4" ht="12.75" customHeight="1" x14ac:dyDescent="0.2">
      <c r="D103" s="5"/>
    </row>
    <row r="104" spans="4:4" ht="12.75" customHeight="1" x14ac:dyDescent="0.2">
      <c r="D104" s="5"/>
    </row>
  </sheetData>
  <sheetProtection algorithmName="SHA-512" hashValue="hSyO6wudfl4PjvAX7RjFOwB14FNdlwBfQxPS9xQ+DbVSmDw5mLRz90MnLPNyoDLbgdOZgvU8QkeB+19/DMEcjA==" saltValue="BnfO51Uggw5jlMBTbIMcXA==" spinCount="100000" sheet="1" objects="1" scenarios="1" selectLockedCells="1"/>
  <mergeCells count="27">
    <mergeCell ref="A5:C5"/>
    <mergeCell ref="A6:C6"/>
    <mergeCell ref="A10:C10"/>
    <mergeCell ref="A43:B43"/>
    <mergeCell ref="A33:B33"/>
    <mergeCell ref="A22:B22"/>
    <mergeCell ref="A17:B17"/>
    <mergeCell ref="A11:C11"/>
    <mergeCell ref="B13:C13"/>
    <mergeCell ref="B14:E14"/>
    <mergeCell ref="B15:E15"/>
    <mergeCell ref="B16:E16"/>
    <mergeCell ref="A7:C7"/>
    <mergeCell ref="A8:C8"/>
    <mergeCell ref="A9:C9"/>
    <mergeCell ref="I17:J17"/>
    <mergeCell ref="G13:H13"/>
    <mergeCell ref="I13:J13"/>
    <mergeCell ref="D13:E13"/>
    <mergeCell ref="G14:H14"/>
    <mergeCell ref="I14:J14"/>
    <mergeCell ref="G15:H15"/>
    <mergeCell ref="I15:J15"/>
    <mergeCell ref="G16:H16"/>
    <mergeCell ref="I16:J16"/>
    <mergeCell ref="E17:F17"/>
    <mergeCell ref="G17:H17"/>
  </mergeCells>
  <phoneticPr fontId="1" type="noConversion"/>
  <pageMargins left="0.5" right="0.3"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4"/>
  <sheetViews>
    <sheetView showGridLines="0" zoomScaleNormal="100" zoomScaleSheetLayoutView="100" workbookViewId="0">
      <pane ySplit="1" topLeftCell="A2" activePane="bottomLeft" state="frozen"/>
      <selection pane="bottomLeft" activeCell="D4" sqref="D4"/>
    </sheetView>
  </sheetViews>
  <sheetFormatPr defaultColWidth="9.42578125" defaultRowHeight="12.75" x14ac:dyDescent="0.2"/>
  <cols>
    <col min="1" max="1" width="8.42578125" style="5" customWidth="1"/>
    <col min="2" max="2" width="9.5703125" style="5" customWidth="1"/>
    <col min="3" max="3" width="8.5703125" style="5" customWidth="1"/>
    <col min="4" max="10" width="8.5703125" style="64" customWidth="1"/>
    <col min="11" max="11" width="9.5703125" style="64" customWidth="1"/>
    <col min="12" max="16384" width="9.42578125" style="5"/>
  </cols>
  <sheetData>
    <row r="1" spans="1:22" s="102" customFormat="1" ht="15.75" customHeight="1" x14ac:dyDescent="0.25">
      <c r="A1" s="54" t="s">
        <v>1</v>
      </c>
      <c r="B1" s="55"/>
      <c r="C1" s="55"/>
      <c r="D1" s="56">
        <v>8</v>
      </c>
      <c r="E1" s="57">
        <v>9</v>
      </c>
      <c r="F1" s="57">
        <v>10</v>
      </c>
      <c r="G1" s="57">
        <v>11</v>
      </c>
      <c r="H1" s="57">
        <v>12</v>
      </c>
      <c r="I1" s="57">
        <v>13</v>
      </c>
      <c r="J1" s="57">
        <v>14</v>
      </c>
      <c r="K1" s="57" t="s">
        <v>2</v>
      </c>
    </row>
    <row r="2" spans="1:22" s="102" customFormat="1" ht="5.85" customHeight="1" x14ac:dyDescent="0.25">
      <c r="A2" s="58"/>
      <c r="B2" s="58"/>
      <c r="C2" s="59"/>
      <c r="D2" s="60"/>
      <c r="E2" s="60"/>
      <c r="F2" s="60"/>
      <c r="G2" s="60"/>
      <c r="H2" s="60"/>
      <c r="I2" s="60"/>
      <c r="J2" s="60"/>
      <c r="K2" s="53"/>
    </row>
    <row r="3" spans="1:22" s="102" customFormat="1" ht="15.75" customHeight="1" x14ac:dyDescent="0.25">
      <c r="A3" s="61" t="s">
        <v>79</v>
      </c>
      <c r="B3" s="61"/>
      <c r="C3" s="62"/>
      <c r="D3" s="63"/>
      <c r="E3" s="63"/>
      <c r="F3" s="63"/>
      <c r="G3" s="63"/>
      <c r="H3" s="63"/>
      <c r="I3" s="63"/>
      <c r="J3" s="63"/>
      <c r="K3" s="22"/>
    </row>
    <row r="4" spans="1:22" ht="12.75" customHeight="1" x14ac:dyDescent="0.2">
      <c r="A4" s="65" t="s">
        <v>62</v>
      </c>
      <c r="B4" s="66"/>
      <c r="C4" s="67"/>
      <c r="D4" s="17"/>
      <c r="E4" s="17"/>
      <c r="F4" s="17"/>
      <c r="G4" s="17"/>
      <c r="H4" s="17"/>
      <c r="I4" s="17"/>
      <c r="J4" s="17"/>
      <c r="K4" s="23">
        <f t="shared" ref="K4:K40" si="0">SUM(D4:J4)</f>
        <v>0</v>
      </c>
    </row>
    <row r="5" spans="1:22" ht="12.75" customHeight="1" x14ac:dyDescent="0.2">
      <c r="A5" s="178"/>
      <c r="B5" s="179"/>
      <c r="C5" s="180"/>
      <c r="D5" s="99"/>
      <c r="E5" s="17"/>
      <c r="F5" s="17"/>
      <c r="G5" s="17"/>
      <c r="H5" s="17"/>
      <c r="I5" s="17"/>
      <c r="J5" s="17"/>
      <c r="K5" s="23">
        <f t="shared" si="0"/>
        <v>0</v>
      </c>
    </row>
    <row r="6" spans="1:22" ht="12.75" customHeight="1" x14ac:dyDescent="0.2">
      <c r="A6" s="178"/>
      <c r="B6" s="179"/>
      <c r="C6" s="180"/>
      <c r="D6" s="99"/>
      <c r="E6" s="17"/>
      <c r="F6" s="17"/>
      <c r="G6" s="17"/>
      <c r="H6" s="17"/>
      <c r="I6" s="17"/>
      <c r="J6" s="17"/>
      <c r="K6" s="23">
        <f t="shared" si="0"/>
        <v>0</v>
      </c>
    </row>
    <row r="7" spans="1:22" ht="12.75" customHeight="1" x14ac:dyDescent="0.2">
      <c r="A7" s="178"/>
      <c r="B7" s="179"/>
      <c r="C7" s="180"/>
      <c r="D7" s="99"/>
      <c r="E7" s="17"/>
      <c r="F7" s="17"/>
      <c r="G7" s="17"/>
      <c r="H7" s="17"/>
      <c r="I7" s="17"/>
      <c r="J7" s="17"/>
      <c r="K7" s="23">
        <f t="shared" si="0"/>
        <v>0</v>
      </c>
    </row>
    <row r="8" spans="1:22" ht="12.75" customHeight="1" x14ac:dyDescent="0.2">
      <c r="A8" s="178"/>
      <c r="B8" s="179"/>
      <c r="C8" s="180"/>
      <c r="D8" s="99"/>
      <c r="E8" s="17"/>
      <c r="F8" s="17"/>
      <c r="G8" s="17"/>
      <c r="H8" s="17"/>
      <c r="I8" s="17"/>
      <c r="J8" s="17"/>
      <c r="K8" s="23">
        <f t="shared" si="0"/>
        <v>0</v>
      </c>
    </row>
    <row r="9" spans="1:22" ht="12.75" customHeight="1" x14ac:dyDescent="0.2">
      <c r="A9" s="178"/>
      <c r="B9" s="179"/>
      <c r="C9" s="180"/>
      <c r="D9" s="99"/>
      <c r="E9" s="17"/>
      <c r="F9" s="17"/>
      <c r="G9" s="17"/>
      <c r="H9" s="17"/>
      <c r="I9" s="17"/>
      <c r="J9" s="17"/>
      <c r="K9" s="23">
        <f t="shared" si="0"/>
        <v>0</v>
      </c>
    </row>
    <row r="10" spans="1:22" ht="12.75" customHeight="1" x14ac:dyDescent="0.2">
      <c r="A10" s="178"/>
      <c r="B10" s="179"/>
      <c r="C10" s="180"/>
      <c r="D10" s="99"/>
      <c r="E10" s="17"/>
      <c r="F10" s="17"/>
      <c r="G10" s="17"/>
      <c r="H10" s="17"/>
      <c r="I10" s="17"/>
      <c r="J10" s="17"/>
      <c r="K10" s="23">
        <f t="shared" si="0"/>
        <v>0</v>
      </c>
    </row>
    <row r="11" spans="1:22" ht="12.75" customHeight="1" x14ac:dyDescent="0.2">
      <c r="A11" s="178"/>
      <c r="B11" s="179"/>
      <c r="C11" s="180"/>
      <c r="D11" s="99"/>
      <c r="E11" s="17"/>
      <c r="F11" s="17"/>
      <c r="G11" s="17"/>
      <c r="H11" s="17"/>
      <c r="I11" s="17"/>
      <c r="J11" s="17"/>
      <c r="K11" s="23">
        <f t="shared" si="0"/>
        <v>0</v>
      </c>
    </row>
    <row r="12" spans="1:22" ht="12.75" customHeight="1" x14ac:dyDescent="0.2">
      <c r="A12" s="65" t="s">
        <v>3</v>
      </c>
      <c r="B12" s="65"/>
      <c r="C12" s="108"/>
      <c r="K12" s="113"/>
      <c r="V12" s="103"/>
    </row>
    <row r="13" spans="1:22" ht="12.75" customHeight="1" x14ac:dyDescent="0.2">
      <c r="A13" s="65" t="s">
        <v>0</v>
      </c>
      <c r="B13" s="174" t="s">
        <v>4</v>
      </c>
      <c r="C13" s="175"/>
      <c r="D13" s="174" t="s">
        <v>5</v>
      </c>
      <c r="E13" s="175"/>
      <c r="F13" s="84" t="s">
        <v>17</v>
      </c>
      <c r="G13" s="174" t="s">
        <v>6</v>
      </c>
      <c r="H13" s="175"/>
      <c r="I13" s="183" t="s">
        <v>7</v>
      </c>
      <c r="J13" s="183"/>
      <c r="K13" s="113"/>
    </row>
    <row r="14" spans="1:22" ht="12.75" customHeight="1" x14ac:dyDescent="0.2">
      <c r="A14" s="1"/>
      <c r="B14" s="178"/>
      <c r="C14" s="179"/>
      <c r="D14" s="179"/>
      <c r="E14" s="180"/>
      <c r="F14" s="17"/>
      <c r="G14" s="176"/>
      <c r="H14" s="177"/>
      <c r="I14" s="176"/>
      <c r="J14" s="177"/>
      <c r="K14" s="112">
        <v>0</v>
      </c>
    </row>
    <row r="15" spans="1:22" ht="12.75" customHeight="1" x14ac:dyDescent="0.2">
      <c r="A15" s="1"/>
      <c r="B15" s="178"/>
      <c r="C15" s="179"/>
      <c r="D15" s="179"/>
      <c r="E15" s="180"/>
      <c r="F15" s="17"/>
      <c r="G15" s="176"/>
      <c r="H15" s="177"/>
      <c r="I15" s="176"/>
      <c r="J15" s="177"/>
      <c r="K15" s="112">
        <v>0</v>
      </c>
    </row>
    <row r="16" spans="1:22" ht="12.75" customHeight="1" x14ac:dyDescent="0.2">
      <c r="A16" s="1"/>
      <c r="B16" s="178"/>
      <c r="C16" s="179"/>
      <c r="D16" s="179"/>
      <c r="E16" s="180"/>
      <c r="F16" s="17"/>
      <c r="G16" s="176"/>
      <c r="H16" s="177"/>
      <c r="I16" s="176"/>
      <c r="J16" s="177"/>
      <c r="K16" s="112">
        <v>0</v>
      </c>
    </row>
    <row r="17" spans="1:22" ht="12.75" customHeight="1" x14ac:dyDescent="0.2">
      <c r="A17" s="181" t="s">
        <v>2</v>
      </c>
      <c r="B17" s="182"/>
      <c r="C17" s="69"/>
      <c r="D17" s="85"/>
      <c r="E17" s="172"/>
      <c r="F17" s="172"/>
      <c r="G17" s="172"/>
      <c r="H17" s="172"/>
      <c r="I17" s="172"/>
      <c r="J17" s="173"/>
      <c r="K17" s="20">
        <f>SUM(K4:K16)</f>
        <v>0</v>
      </c>
    </row>
    <row r="18" spans="1:22" ht="5.0999999999999996" customHeight="1" x14ac:dyDescent="0.2">
      <c r="A18" s="70"/>
      <c r="B18" s="71"/>
      <c r="C18" s="72"/>
      <c r="D18" s="72"/>
      <c r="E18" s="72"/>
      <c r="F18" s="72"/>
      <c r="G18" s="72"/>
      <c r="H18" s="72"/>
      <c r="I18" s="72"/>
      <c r="J18" s="72"/>
      <c r="K18" s="21"/>
    </row>
    <row r="19" spans="1:22" s="102" customFormat="1" ht="15.75" customHeight="1" x14ac:dyDescent="0.25">
      <c r="A19" s="61" t="s">
        <v>88</v>
      </c>
      <c r="B19" s="61"/>
      <c r="C19" s="62"/>
      <c r="D19" s="63"/>
      <c r="E19" s="63"/>
      <c r="F19" s="63"/>
      <c r="G19" s="63"/>
      <c r="H19" s="63"/>
      <c r="I19" s="63"/>
      <c r="J19" s="63"/>
      <c r="K19" s="22"/>
    </row>
    <row r="20" spans="1:22" ht="12.75" customHeight="1" x14ac:dyDescent="0.2">
      <c r="A20" s="68" t="s">
        <v>33</v>
      </c>
      <c r="B20" s="73"/>
      <c r="C20" s="74"/>
      <c r="D20" s="17"/>
      <c r="E20" s="18"/>
      <c r="F20" s="18"/>
      <c r="G20" s="18"/>
      <c r="H20" s="18"/>
      <c r="I20" s="18"/>
      <c r="J20" s="18"/>
      <c r="K20" s="23">
        <f t="shared" si="0"/>
        <v>0</v>
      </c>
    </row>
    <row r="21" spans="1:22" ht="12.75" customHeight="1" x14ac:dyDescent="0.2">
      <c r="A21" s="110" t="s">
        <v>90</v>
      </c>
      <c r="B21" s="75"/>
      <c r="C21" s="67"/>
      <c r="D21" s="19"/>
      <c r="E21" s="19"/>
      <c r="F21" s="19"/>
      <c r="G21" s="19"/>
      <c r="H21" s="19"/>
      <c r="I21" s="19"/>
      <c r="J21" s="19"/>
      <c r="K21" s="23">
        <f>SUM(D21:J21)*'EOM Report'!N9</f>
        <v>0</v>
      </c>
      <c r="V21" s="103"/>
    </row>
    <row r="22" spans="1:22" ht="12.75" customHeight="1" x14ac:dyDescent="0.2">
      <c r="A22" s="181" t="s">
        <v>2</v>
      </c>
      <c r="B22" s="182"/>
      <c r="C22" s="76"/>
      <c r="D22" s="101" t="s">
        <v>91</v>
      </c>
      <c r="E22" s="97"/>
      <c r="F22" s="97"/>
      <c r="G22" s="97"/>
      <c r="H22" s="97"/>
      <c r="I22" s="97"/>
      <c r="J22" s="98"/>
      <c r="K22" s="20">
        <f>SUM(K20:K21)</f>
        <v>0</v>
      </c>
      <c r="V22" s="103"/>
    </row>
    <row r="23" spans="1:22" ht="5.0999999999999996" customHeight="1" x14ac:dyDescent="0.2">
      <c r="A23" s="77"/>
      <c r="B23" s="78"/>
      <c r="C23" s="79"/>
      <c r="D23" s="72"/>
      <c r="E23" s="72"/>
      <c r="F23" s="72"/>
      <c r="G23" s="72"/>
      <c r="H23" s="72"/>
      <c r="I23" s="72"/>
      <c r="J23" s="72"/>
      <c r="K23" s="21"/>
      <c r="V23" s="103"/>
    </row>
    <row r="24" spans="1:22" s="102" customFormat="1" ht="15.75" customHeight="1" x14ac:dyDescent="0.25">
      <c r="A24" s="61" t="s">
        <v>80</v>
      </c>
      <c r="B24" s="61"/>
      <c r="C24" s="62"/>
      <c r="D24" s="63"/>
      <c r="E24" s="63"/>
      <c r="F24" s="63"/>
      <c r="G24" s="63"/>
      <c r="H24" s="63"/>
      <c r="I24" s="63"/>
      <c r="J24" s="63"/>
      <c r="K24" s="22"/>
    </row>
    <row r="25" spans="1:22" ht="12.75" customHeight="1" x14ac:dyDescent="0.2">
      <c r="A25" s="65" t="s">
        <v>8</v>
      </c>
      <c r="B25" s="66"/>
      <c r="C25" s="67"/>
      <c r="D25" s="17"/>
      <c r="E25" s="17"/>
      <c r="F25" s="17"/>
      <c r="G25" s="17"/>
      <c r="H25" s="17"/>
      <c r="I25" s="17"/>
      <c r="J25" s="17"/>
      <c r="K25" s="23">
        <f t="shared" si="0"/>
        <v>0</v>
      </c>
    </row>
    <row r="26" spans="1:22" ht="12.75" customHeight="1" x14ac:dyDescent="0.2">
      <c r="A26" s="65" t="s">
        <v>9</v>
      </c>
      <c r="B26" s="66"/>
      <c r="C26" s="67"/>
      <c r="D26" s="17"/>
      <c r="E26" s="17"/>
      <c r="F26" s="17"/>
      <c r="G26" s="17"/>
      <c r="H26" s="17"/>
      <c r="I26" s="17"/>
      <c r="J26" s="17"/>
      <c r="K26" s="23">
        <f t="shared" si="0"/>
        <v>0</v>
      </c>
    </row>
    <row r="27" spans="1:22" ht="12.75" customHeight="1" x14ac:dyDescent="0.2">
      <c r="A27" s="65" t="s">
        <v>10</v>
      </c>
      <c r="B27" s="66"/>
      <c r="C27" s="67"/>
      <c r="D27" s="17"/>
      <c r="E27" s="17"/>
      <c r="F27" s="17"/>
      <c r="G27" s="17"/>
      <c r="H27" s="17"/>
      <c r="I27" s="17"/>
      <c r="J27" s="17"/>
      <c r="K27" s="23">
        <f t="shared" si="0"/>
        <v>0</v>
      </c>
    </row>
    <row r="28" spans="1:22" ht="12.75" customHeight="1" x14ac:dyDescent="0.2">
      <c r="A28" s="65" t="s">
        <v>11</v>
      </c>
      <c r="B28" s="66"/>
      <c r="C28" s="67"/>
      <c r="D28" s="17"/>
      <c r="E28" s="17"/>
      <c r="F28" s="17"/>
      <c r="G28" s="17"/>
      <c r="H28" s="17"/>
      <c r="I28" s="17"/>
      <c r="J28" s="17"/>
      <c r="K28" s="23">
        <f t="shared" si="0"/>
        <v>0</v>
      </c>
    </row>
    <row r="29" spans="1:22" ht="12.75" customHeight="1" x14ac:dyDescent="0.2">
      <c r="A29" s="65" t="s">
        <v>12</v>
      </c>
      <c r="B29" s="66"/>
      <c r="C29" s="67"/>
      <c r="D29" s="17"/>
      <c r="E29" s="17"/>
      <c r="F29" s="17"/>
      <c r="G29" s="17"/>
      <c r="H29" s="17"/>
      <c r="I29" s="17"/>
      <c r="J29" s="17"/>
      <c r="K29" s="23">
        <f t="shared" si="0"/>
        <v>0</v>
      </c>
    </row>
    <row r="30" spans="1:22" ht="12.75" customHeight="1" x14ac:dyDescent="0.2">
      <c r="A30" s="65" t="s">
        <v>13</v>
      </c>
      <c r="B30" s="66"/>
      <c r="C30" s="67"/>
      <c r="D30" s="17"/>
      <c r="E30" s="17"/>
      <c r="F30" s="17"/>
      <c r="G30" s="17"/>
      <c r="H30" s="17"/>
      <c r="I30" s="17"/>
      <c r="J30" s="17"/>
      <c r="K30" s="23">
        <f t="shared" si="0"/>
        <v>0</v>
      </c>
    </row>
    <row r="31" spans="1:22" ht="12.75" customHeight="1" x14ac:dyDescent="0.2">
      <c r="A31" s="65" t="s">
        <v>14</v>
      </c>
      <c r="B31" s="66"/>
      <c r="C31" s="67"/>
      <c r="D31" s="17"/>
      <c r="E31" s="17"/>
      <c r="F31" s="17"/>
      <c r="G31" s="17"/>
      <c r="H31" s="17"/>
      <c r="I31" s="17"/>
      <c r="J31" s="17"/>
      <c r="K31" s="23">
        <f t="shared" si="0"/>
        <v>0</v>
      </c>
    </row>
    <row r="32" spans="1:22" ht="12.75" customHeight="1" x14ac:dyDescent="0.2">
      <c r="A32" s="65" t="s">
        <v>15</v>
      </c>
      <c r="B32" s="66"/>
      <c r="C32" s="67"/>
      <c r="D32" s="17"/>
      <c r="E32" s="17"/>
      <c r="F32" s="17"/>
      <c r="G32" s="17"/>
      <c r="H32" s="17"/>
      <c r="I32" s="17"/>
      <c r="J32" s="17"/>
      <c r="K32" s="23">
        <f t="shared" si="0"/>
        <v>0</v>
      </c>
      <c r="V32" s="103"/>
    </row>
    <row r="33" spans="1:22" ht="12.75" customHeight="1" x14ac:dyDescent="0.2">
      <c r="A33" s="181" t="s">
        <v>2</v>
      </c>
      <c r="B33" s="182"/>
      <c r="C33" s="76"/>
      <c r="D33" s="97"/>
      <c r="E33" s="97"/>
      <c r="F33" s="97"/>
      <c r="G33" s="97"/>
      <c r="H33" s="97"/>
      <c r="I33" s="97"/>
      <c r="J33" s="98"/>
      <c r="K33" s="20">
        <f>SUM(K25:K32)</f>
        <v>0</v>
      </c>
      <c r="V33" s="103"/>
    </row>
    <row r="34" spans="1:22" ht="5.0999999999999996" customHeight="1" x14ac:dyDescent="0.2">
      <c r="A34" s="77"/>
      <c r="B34" s="78"/>
      <c r="C34" s="79"/>
      <c r="D34" s="72"/>
      <c r="E34" s="72"/>
      <c r="F34" s="72"/>
      <c r="G34" s="72"/>
      <c r="H34" s="72"/>
      <c r="I34" s="72"/>
      <c r="J34" s="72"/>
      <c r="K34" s="21"/>
      <c r="V34" s="103"/>
    </row>
    <row r="35" spans="1:22" s="102" customFormat="1" ht="15.75" customHeight="1" x14ac:dyDescent="0.25">
      <c r="A35" s="61" t="s">
        <v>81</v>
      </c>
      <c r="B35" s="61"/>
      <c r="C35" s="62"/>
      <c r="D35" s="86" t="s">
        <v>91</v>
      </c>
      <c r="E35" s="63"/>
      <c r="F35" s="63"/>
      <c r="G35" s="63"/>
      <c r="H35" s="63"/>
      <c r="I35" s="63"/>
      <c r="J35" s="63"/>
      <c r="K35" s="22"/>
    </row>
    <row r="36" spans="1:22" ht="12.75" customHeight="1" x14ac:dyDescent="0.2">
      <c r="A36" s="80" t="s">
        <v>82</v>
      </c>
      <c r="B36" s="66"/>
      <c r="C36" s="81"/>
      <c r="D36" s="99"/>
      <c r="E36" s="17"/>
      <c r="F36" s="17"/>
      <c r="G36" s="17"/>
      <c r="H36" s="17"/>
      <c r="I36" s="17"/>
      <c r="J36" s="17"/>
      <c r="K36" s="23">
        <f t="shared" si="0"/>
        <v>0</v>
      </c>
    </row>
    <row r="37" spans="1:22" ht="12.75" customHeight="1" x14ac:dyDescent="0.2">
      <c r="A37" s="80" t="s">
        <v>83</v>
      </c>
      <c r="B37" s="66"/>
      <c r="C37" s="81"/>
      <c r="D37" s="99"/>
      <c r="E37" s="17"/>
      <c r="F37" s="17"/>
      <c r="G37" s="17"/>
      <c r="H37" s="17"/>
      <c r="I37" s="17"/>
      <c r="J37" s="17"/>
      <c r="K37" s="23">
        <f t="shared" si="0"/>
        <v>0</v>
      </c>
    </row>
    <row r="38" spans="1:22" ht="12.75" customHeight="1" x14ac:dyDescent="0.2">
      <c r="A38" s="80" t="s">
        <v>84</v>
      </c>
      <c r="B38" s="66"/>
      <c r="C38" s="81"/>
      <c r="D38" s="99"/>
      <c r="E38" s="17"/>
      <c r="F38" s="17"/>
      <c r="G38" s="17"/>
      <c r="H38" s="17"/>
      <c r="I38" s="17"/>
      <c r="J38" s="17"/>
      <c r="K38" s="23">
        <f t="shared" si="0"/>
        <v>0</v>
      </c>
    </row>
    <row r="39" spans="1:22" ht="12.75" customHeight="1" x14ac:dyDescent="0.2">
      <c r="A39" s="80" t="s">
        <v>85</v>
      </c>
      <c r="B39" s="66"/>
      <c r="C39" s="81"/>
      <c r="D39" s="99"/>
      <c r="E39" s="17"/>
      <c r="F39" s="17"/>
      <c r="G39" s="17"/>
      <c r="H39" s="17"/>
      <c r="I39" s="17"/>
      <c r="J39" s="17"/>
      <c r="K39" s="23">
        <f t="shared" si="0"/>
        <v>0</v>
      </c>
      <c r="V39" s="103"/>
    </row>
    <row r="40" spans="1:22" ht="12.75" customHeight="1" x14ac:dyDescent="0.2">
      <c r="A40" s="80" t="s">
        <v>86</v>
      </c>
      <c r="B40" s="66"/>
      <c r="C40" s="81"/>
      <c r="D40" s="99"/>
      <c r="E40" s="105"/>
      <c r="F40" s="105"/>
      <c r="G40" s="105"/>
      <c r="H40" s="105"/>
      <c r="I40" s="105"/>
      <c r="J40" s="105"/>
      <c r="K40" s="23">
        <f t="shared" si="0"/>
        <v>0</v>
      </c>
    </row>
    <row r="41" spans="1:22" ht="12.75" customHeight="1" x14ac:dyDescent="0.2">
      <c r="A41" s="82" t="s">
        <v>16</v>
      </c>
      <c r="B41" s="83"/>
      <c r="C41" s="67"/>
      <c r="D41" s="17"/>
      <c r="E41" s="17"/>
      <c r="F41" s="17"/>
      <c r="G41" s="17"/>
      <c r="H41" s="17"/>
      <c r="I41" s="17"/>
      <c r="J41" s="17"/>
      <c r="K41" s="104"/>
    </row>
    <row r="42" spans="1:22" ht="12.75" customHeight="1" x14ac:dyDescent="0.2">
      <c r="A42" s="82" t="s">
        <v>17</v>
      </c>
      <c r="B42" s="83"/>
      <c r="C42" s="67"/>
      <c r="D42" s="17"/>
      <c r="E42" s="17"/>
      <c r="F42" s="17"/>
      <c r="G42" s="17"/>
      <c r="H42" s="17"/>
      <c r="I42" s="17"/>
      <c r="J42" s="17"/>
      <c r="K42" s="106"/>
    </row>
    <row r="43" spans="1:22" ht="12.75" customHeight="1" x14ac:dyDescent="0.2">
      <c r="A43" s="181" t="s">
        <v>2</v>
      </c>
      <c r="B43" s="182"/>
      <c r="C43" s="79"/>
      <c r="E43" s="87"/>
      <c r="F43" s="87"/>
      <c r="G43" s="87"/>
      <c r="H43" s="87"/>
      <c r="I43" s="87"/>
      <c r="J43" s="87"/>
      <c r="K43" s="20">
        <f>SUM(K36:K40)</f>
        <v>0</v>
      </c>
    </row>
    <row r="44" spans="1:22" ht="5.0999999999999996" customHeight="1" x14ac:dyDescent="0.2"/>
    <row r="45" spans="1:22" ht="12.75" customHeight="1" x14ac:dyDescent="0.2">
      <c r="A45" s="4" t="str">
        <f>IF(ISBLANK('EOM Report'!D1),"  ","Report from "&amp;'EOM Report'!D1&amp;", #"&amp;'EOM Report'!D2&amp;", for the month of "&amp;'EOM Report'!D3&amp;" "&amp;'EOM Report'!B9)</f>
        <v xml:space="preserve">  </v>
      </c>
      <c r="B45" s="4"/>
      <c r="E45" s="4"/>
      <c r="F45" s="4"/>
    </row>
    <row r="50" spans="4:4" ht="12.75" customHeight="1" x14ac:dyDescent="0.2">
      <c r="D50" s="87"/>
    </row>
    <row r="98" spans="4:4" ht="12.75" customHeight="1" x14ac:dyDescent="0.2">
      <c r="D98" s="5"/>
    </row>
    <row r="99" spans="4:4" ht="12.75" customHeight="1" x14ac:dyDescent="0.2">
      <c r="D99" s="5"/>
    </row>
    <row r="100" spans="4:4" ht="12.75" customHeight="1" x14ac:dyDescent="0.2">
      <c r="D100" s="5"/>
    </row>
    <row r="101" spans="4:4" ht="12.75" customHeight="1" x14ac:dyDescent="0.2">
      <c r="D101" s="5"/>
    </row>
    <row r="102" spans="4:4" ht="12.75" customHeight="1" x14ac:dyDescent="0.2">
      <c r="D102" s="5"/>
    </row>
    <row r="103" spans="4:4" ht="12.75" customHeight="1" x14ac:dyDescent="0.2">
      <c r="D103" s="5"/>
    </row>
    <row r="104" spans="4:4" ht="12.75" customHeight="1" x14ac:dyDescent="0.2">
      <c r="D104" s="5"/>
    </row>
  </sheetData>
  <sheetProtection algorithmName="SHA-512" hashValue="cd5Nc+ZPiGlXmy7dtE9/VTQaNkfFGTds0MIBb9HZrEskrkJYqx+gDAfgwMb4jvwS+g9E2tnRv4iJjScSYrNvXQ==" saltValue="5ZZ+SxJq7ZyfK1ns4LI/gQ==" spinCount="100000" sheet="1" objects="1" scenarios="1" selectLockedCells="1"/>
  <mergeCells count="27">
    <mergeCell ref="G14:H14"/>
    <mergeCell ref="I14:J14"/>
    <mergeCell ref="A5:C5"/>
    <mergeCell ref="A6:C6"/>
    <mergeCell ref="A7:C7"/>
    <mergeCell ref="A8:C8"/>
    <mergeCell ref="A9:C9"/>
    <mergeCell ref="A10:C10"/>
    <mergeCell ref="B14:E14"/>
    <mergeCell ref="A11:C11"/>
    <mergeCell ref="B13:C13"/>
    <mergeCell ref="D13:E13"/>
    <mergeCell ref="G13:H13"/>
    <mergeCell ref="I13:J13"/>
    <mergeCell ref="G15:H15"/>
    <mergeCell ref="I15:J15"/>
    <mergeCell ref="G16:H16"/>
    <mergeCell ref="I16:J16"/>
    <mergeCell ref="B15:E15"/>
    <mergeCell ref="B16:E16"/>
    <mergeCell ref="A43:B43"/>
    <mergeCell ref="A17:B17"/>
    <mergeCell ref="E17:F17"/>
    <mergeCell ref="G17:H17"/>
    <mergeCell ref="I17:J17"/>
    <mergeCell ref="A22:B22"/>
    <mergeCell ref="A33:B33"/>
  </mergeCells>
  <pageMargins left="0.5" right="0.3"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4"/>
  <sheetViews>
    <sheetView showGridLines="0" zoomScaleNormal="100" zoomScaleSheetLayoutView="100" workbookViewId="0">
      <pane ySplit="1" topLeftCell="A2" activePane="bottomLeft" state="frozen"/>
      <selection pane="bottomLeft" activeCell="D4" sqref="D4"/>
    </sheetView>
  </sheetViews>
  <sheetFormatPr defaultColWidth="9.42578125" defaultRowHeight="12.75" x14ac:dyDescent="0.2"/>
  <cols>
    <col min="1" max="1" width="8.42578125" style="5" customWidth="1"/>
    <col min="2" max="2" width="9.5703125" style="5" customWidth="1"/>
    <col min="3" max="3" width="8.5703125" style="5" customWidth="1"/>
    <col min="4" max="10" width="8.5703125" style="64" customWidth="1"/>
    <col min="11" max="11" width="9.5703125" style="64" customWidth="1"/>
    <col min="12" max="16384" width="9.42578125" style="5"/>
  </cols>
  <sheetData>
    <row r="1" spans="1:22" s="102" customFormat="1" ht="15.75" customHeight="1" x14ac:dyDescent="0.25">
      <c r="A1" s="54" t="s">
        <v>1</v>
      </c>
      <c r="B1" s="55"/>
      <c r="C1" s="55"/>
      <c r="D1" s="56">
        <v>15</v>
      </c>
      <c r="E1" s="57">
        <v>16</v>
      </c>
      <c r="F1" s="57">
        <v>17</v>
      </c>
      <c r="G1" s="57">
        <v>18</v>
      </c>
      <c r="H1" s="57">
        <v>19</v>
      </c>
      <c r="I1" s="57">
        <v>20</v>
      </c>
      <c r="J1" s="57">
        <v>21</v>
      </c>
      <c r="K1" s="57" t="s">
        <v>2</v>
      </c>
    </row>
    <row r="2" spans="1:22" s="102" customFormat="1" ht="5.85" customHeight="1" x14ac:dyDescent="0.25">
      <c r="A2" s="58"/>
      <c r="B2" s="58"/>
      <c r="C2" s="59"/>
      <c r="D2" s="60"/>
      <c r="E2" s="60"/>
      <c r="F2" s="60"/>
      <c r="G2" s="60"/>
      <c r="H2" s="60"/>
      <c r="I2" s="60"/>
      <c r="J2" s="60"/>
      <c r="K2" s="53"/>
    </row>
    <row r="3" spans="1:22" s="102" customFormat="1" ht="15.75" customHeight="1" x14ac:dyDescent="0.25">
      <c r="A3" s="61" t="s">
        <v>79</v>
      </c>
      <c r="B3" s="61"/>
      <c r="C3" s="62"/>
      <c r="D3" s="63"/>
      <c r="E3" s="63"/>
      <c r="F3" s="63"/>
      <c r="G3" s="63"/>
      <c r="H3" s="63"/>
      <c r="I3" s="63"/>
      <c r="J3" s="63"/>
      <c r="K3" s="22"/>
    </row>
    <row r="4" spans="1:22" ht="12.75" customHeight="1" x14ac:dyDescent="0.2">
      <c r="A4" s="65" t="s">
        <v>62</v>
      </c>
      <c r="B4" s="66"/>
      <c r="C4" s="67"/>
      <c r="D4" s="17"/>
      <c r="E4" s="17"/>
      <c r="F4" s="17"/>
      <c r="G4" s="17"/>
      <c r="H4" s="17"/>
      <c r="I4" s="17"/>
      <c r="J4" s="17"/>
      <c r="K4" s="23">
        <f t="shared" ref="K4:K40" si="0">SUM(D4:J4)</f>
        <v>0</v>
      </c>
    </row>
    <row r="5" spans="1:22" ht="12.75" customHeight="1" x14ac:dyDescent="0.2">
      <c r="A5" s="178"/>
      <c r="B5" s="179"/>
      <c r="C5" s="180"/>
      <c r="D5" s="99"/>
      <c r="E5" s="17"/>
      <c r="F5" s="17"/>
      <c r="G5" s="17"/>
      <c r="H5" s="17"/>
      <c r="I5" s="17"/>
      <c r="J5" s="17"/>
      <c r="K5" s="23">
        <f t="shared" si="0"/>
        <v>0</v>
      </c>
    </row>
    <row r="6" spans="1:22" ht="12.75" customHeight="1" x14ac:dyDescent="0.2">
      <c r="A6" s="178"/>
      <c r="B6" s="179"/>
      <c r="C6" s="180"/>
      <c r="D6" s="99"/>
      <c r="E6" s="17"/>
      <c r="F6" s="17"/>
      <c r="G6" s="17"/>
      <c r="H6" s="17"/>
      <c r="I6" s="17"/>
      <c r="J6" s="17"/>
      <c r="K6" s="23">
        <f t="shared" si="0"/>
        <v>0</v>
      </c>
    </row>
    <row r="7" spans="1:22" ht="12.75" customHeight="1" x14ac:dyDescent="0.2">
      <c r="A7" s="178"/>
      <c r="B7" s="179"/>
      <c r="C7" s="180"/>
      <c r="D7" s="99"/>
      <c r="E7" s="17"/>
      <c r="F7" s="17"/>
      <c r="G7" s="17"/>
      <c r="H7" s="17"/>
      <c r="I7" s="17"/>
      <c r="J7" s="17"/>
      <c r="K7" s="23">
        <f t="shared" si="0"/>
        <v>0</v>
      </c>
    </row>
    <row r="8" spans="1:22" ht="12.75" customHeight="1" x14ac:dyDescent="0.2">
      <c r="A8" s="178"/>
      <c r="B8" s="179"/>
      <c r="C8" s="180"/>
      <c r="D8" s="99"/>
      <c r="E8" s="17"/>
      <c r="F8" s="17"/>
      <c r="G8" s="17"/>
      <c r="H8" s="17"/>
      <c r="I8" s="17"/>
      <c r="J8" s="17"/>
      <c r="K8" s="23">
        <f t="shared" si="0"/>
        <v>0</v>
      </c>
    </row>
    <row r="9" spans="1:22" ht="12.75" customHeight="1" x14ac:dyDescent="0.2">
      <c r="A9" s="178"/>
      <c r="B9" s="179"/>
      <c r="C9" s="180"/>
      <c r="D9" s="99"/>
      <c r="E9" s="17"/>
      <c r="F9" s="17"/>
      <c r="G9" s="17"/>
      <c r="H9" s="17"/>
      <c r="I9" s="17"/>
      <c r="J9" s="17"/>
      <c r="K9" s="23">
        <f t="shared" si="0"/>
        <v>0</v>
      </c>
    </row>
    <row r="10" spans="1:22" ht="12.75" customHeight="1" x14ac:dyDescent="0.2">
      <c r="A10" s="178"/>
      <c r="B10" s="179"/>
      <c r="C10" s="180"/>
      <c r="D10" s="99"/>
      <c r="E10" s="17"/>
      <c r="F10" s="17"/>
      <c r="G10" s="17"/>
      <c r="H10" s="17"/>
      <c r="I10" s="17"/>
      <c r="J10" s="17"/>
      <c r="K10" s="109">
        <f t="shared" si="0"/>
        <v>0</v>
      </c>
    </row>
    <row r="11" spans="1:22" ht="12.75" customHeight="1" x14ac:dyDescent="0.2">
      <c r="A11" s="178"/>
      <c r="B11" s="179"/>
      <c r="C11" s="180"/>
      <c r="D11" s="99"/>
      <c r="E11" s="17"/>
      <c r="F11" s="17"/>
      <c r="G11" s="17"/>
      <c r="H11" s="17"/>
      <c r="I11" s="17"/>
      <c r="J11" s="111"/>
      <c r="K11" s="23">
        <f t="shared" si="0"/>
        <v>0</v>
      </c>
    </row>
    <row r="12" spans="1:22" ht="12.75" customHeight="1" x14ac:dyDescent="0.2">
      <c r="A12" s="65" t="s">
        <v>3</v>
      </c>
      <c r="B12" s="65"/>
      <c r="C12" s="108"/>
      <c r="K12" s="113"/>
      <c r="V12" s="103"/>
    </row>
    <row r="13" spans="1:22" ht="12.75" customHeight="1" x14ac:dyDescent="0.2">
      <c r="A13" s="65" t="s">
        <v>0</v>
      </c>
      <c r="B13" s="174" t="s">
        <v>4</v>
      </c>
      <c r="C13" s="175"/>
      <c r="D13" s="174" t="s">
        <v>5</v>
      </c>
      <c r="E13" s="175"/>
      <c r="F13" s="84" t="s">
        <v>17</v>
      </c>
      <c r="G13" s="174" t="s">
        <v>6</v>
      </c>
      <c r="H13" s="175"/>
      <c r="I13" s="183" t="s">
        <v>7</v>
      </c>
      <c r="J13" s="183"/>
      <c r="K13" s="113"/>
    </row>
    <row r="14" spans="1:22" ht="12.75" customHeight="1" x14ac:dyDescent="0.2">
      <c r="A14" s="1"/>
      <c r="B14" s="178"/>
      <c r="C14" s="179"/>
      <c r="D14" s="179"/>
      <c r="E14" s="180"/>
      <c r="F14" s="17"/>
      <c r="G14" s="176"/>
      <c r="H14" s="177"/>
      <c r="I14" s="176"/>
      <c r="J14" s="177"/>
      <c r="K14" s="112">
        <v>0</v>
      </c>
    </row>
    <row r="15" spans="1:22" ht="12.75" customHeight="1" x14ac:dyDescent="0.2">
      <c r="A15" s="1"/>
      <c r="B15" s="178"/>
      <c r="C15" s="179"/>
      <c r="D15" s="179"/>
      <c r="E15" s="180"/>
      <c r="F15" s="17"/>
      <c r="G15" s="176"/>
      <c r="H15" s="177"/>
      <c r="I15" s="176"/>
      <c r="J15" s="177"/>
      <c r="K15" s="112">
        <v>0</v>
      </c>
    </row>
    <row r="16" spans="1:22" ht="12.75" customHeight="1" x14ac:dyDescent="0.2">
      <c r="A16" s="1"/>
      <c r="B16" s="178"/>
      <c r="C16" s="179"/>
      <c r="D16" s="179"/>
      <c r="E16" s="180"/>
      <c r="F16" s="17"/>
      <c r="G16" s="176"/>
      <c r="H16" s="177"/>
      <c r="I16" s="176"/>
      <c r="J16" s="177"/>
      <c r="K16" s="112">
        <v>0</v>
      </c>
    </row>
    <row r="17" spans="1:22" ht="12.75" customHeight="1" x14ac:dyDescent="0.2">
      <c r="A17" s="181" t="s">
        <v>2</v>
      </c>
      <c r="B17" s="182"/>
      <c r="C17" s="69"/>
      <c r="D17" s="85"/>
      <c r="E17" s="172"/>
      <c r="F17" s="172"/>
      <c r="G17" s="172"/>
      <c r="H17" s="172"/>
      <c r="I17" s="172"/>
      <c r="J17" s="173"/>
      <c r="K17" s="20">
        <f>SUM(K4:K16)</f>
        <v>0</v>
      </c>
    </row>
    <row r="18" spans="1:22" ht="5.0999999999999996" customHeight="1" x14ac:dyDescent="0.2">
      <c r="A18" s="70"/>
      <c r="B18" s="71"/>
      <c r="C18" s="72"/>
      <c r="D18" s="72"/>
      <c r="E18" s="72"/>
      <c r="F18" s="72"/>
      <c r="G18" s="72"/>
      <c r="H18" s="72"/>
      <c r="I18" s="72"/>
      <c r="J18" s="72"/>
      <c r="K18" s="21"/>
    </row>
    <row r="19" spans="1:22" s="102" customFormat="1" ht="15.75" customHeight="1" x14ac:dyDescent="0.25">
      <c r="A19" s="61" t="s">
        <v>88</v>
      </c>
      <c r="B19" s="61"/>
      <c r="C19" s="62"/>
      <c r="D19" s="63"/>
      <c r="E19" s="63"/>
      <c r="F19" s="63"/>
      <c r="G19" s="63"/>
      <c r="H19" s="63"/>
      <c r="I19" s="63"/>
      <c r="J19" s="63"/>
      <c r="K19" s="22"/>
    </row>
    <row r="20" spans="1:22" ht="12.75" customHeight="1" x14ac:dyDescent="0.2">
      <c r="A20" s="68" t="s">
        <v>33</v>
      </c>
      <c r="B20" s="73"/>
      <c r="C20" s="74"/>
      <c r="D20" s="17"/>
      <c r="E20" s="18"/>
      <c r="F20" s="18"/>
      <c r="G20" s="18"/>
      <c r="H20" s="18"/>
      <c r="I20" s="18"/>
      <c r="J20" s="18"/>
      <c r="K20" s="23">
        <f t="shared" si="0"/>
        <v>0</v>
      </c>
    </row>
    <row r="21" spans="1:22" ht="12.75" customHeight="1" x14ac:dyDescent="0.2">
      <c r="A21" s="68" t="s">
        <v>90</v>
      </c>
      <c r="B21" s="75"/>
      <c r="C21" s="67"/>
      <c r="D21" s="19"/>
      <c r="E21" s="19"/>
      <c r="F21" s="19"/>
      <c r="G21" s="19"/>
      <c r="H21" s="19"/>
      <c r="I21" s="19"/>
      <c r="J21" s="19"/>
      <c r="K21" s="23">
        <f>SUM(D21:J21)*'EOM Report'!N9</f>
        <v>0</v>
      </c>
      <c r="V21" s="103"/>
    </row>
    <row r="22" spans="1:22" ht="12.75" customHeight="1" x14ac:dyDescent="0.2">
      <c r="A22" s="181" t="s">
        <v>2</v>
      </c>
      <c r="B22" s="182"/>
      <c r="C22" s="76"/>
      <c r="D22" s="101" t="s">
        <v>91</v>
      </c>
      <c r="E22" s="97"/>
      <c r="F22" s="97"/>
      <c r="G22" s="97"/>
      <c r="H22" s="97"/>
      <c r="I22" s="97"/>
      <c r="J22" s="98"/>
      <c r="K22" s="20">
        <f>SUM(K20:K21)</f>
        <v>0</v>
      </c>
      <c r="V22" s="103"/>
    </row>
    <row r="23" spans="1:22" ht="5.0999999999999996" customHeight="1" x14ac:dyDescent="0.2">
      <c r="A23" s="77"/>
      <c r="B23" s="78"/>
      <c r="C23" s="79"/>
      <c r="D23" s="72"/>
      <c r="E23" s="72"/>
      <c r="F23" s="72"/>
      <c r="G23" s="72"/>
      <c r="H23" s="72"/>
      <c r="I23" s="72"/>
      <c r="J23" s="72"/>
      <c r="K23" s="21"/>
      <c r="V23" s="103"/>
    </row>
    <row r="24" spans="1:22" s="102" customFormat="1" ht="15.75" customHeight="1" x14ac:dyDescent="0.25">
      <c r="A24" s="61" t="s">
        <v>80</v>
      </c>
      <c r="B24" s="61"/>
      <c r="C24" s="62"/>
      <c r="D24" s="63"/>
      <c r="E24" s="63"/>
      <c r="F24" s="63"/>
      <c r="G24" s="63"/>
      <c r="H24" s="63"/>
      <c r="I24" s="63"/>
      <c r="J24" s="63"/>
      <c r="K24" s="22"/>
    </row>
    <row r="25" spans="1:22" ht="12.75" customHeight="1" x14ac:dyDescent="0.2">
      <c r="A25" s="65" t="s">
        <v>8</v>
      </c>
      <c r="B25" s="66"/>
      <c r="C25" s="67"/>
      <c r="D25" s="17"/>
      <c r="E25" s="17"/>
      <c r="F25" s="17"/>
      <c r="G25" s="17"/>
      <c r="H25" s="17"/>
      <c r="I25" s="17"/>
      <c r="J25" s="17"/>
      <c r="K25" s="23">
        <f t="shared" si="0"/>
        <v>0</v>
      </c>
    </row>
    <row r="26" spans="1:22" ht="12.75" customHeight="1" x14ac:dyDescent="0.2">
      <c r="A26" s="65" t="s">
        <v>9</v>
      </c>
      <c r="B26" s="66"/>
      <c r="C26" s="67"/>
      <c r="D26" s="17"/>
      <c r="E26" s="17"/>
      <c r="F26" s="17"/>
      <c r="G26" s="17"/>
      <c r="H26" s="17"/>
      <c r="I26" s="17"/>
      <c r="J26" s="17"/>
      <c r="K26" s="23">
        <f t="shared" si="0"/>
        <v>0</v>
      </c>
    </row>
    <row r="27" spans="1:22" ht="12.75" customHeight="1" x14ac:dyDescent="0.2">
      <c r="A27" s="65" t="s">
        <v>10</v>
      </c>
      <c r="B27" s="66"/>
      <c r="C27" s="67"/>
      <c r="D27" s="17"/>
      <c r="E27" s="17"/>
      <c r="F27" s="17"/>
      <c r="G27" s="17"/>
      <c r="H27" s="17"/>
      <c r="I27" s="17"/>
      <c r="J27" s="17"/>
      <c r="K27" s="23">
        <f t="shared" si="0"/>
        <v>0</v>
      </c>
    </row>
    <row r="28" spans="1:22" ht="12.75" customHeight="1" x14ac:dyDescent="0.2">
      <c r="A28" s="65" t="s">
        <v>11</v>
      </c>
      <c r="B28" s="66"/>
      <c r="C28" s="67"/>
      <c r="D28" s="17"/>
      <c r="E28" s="17"/>
      <c r="F28" s="17"/>
      <c r="G28" s="17"/>
      <c r="H28" s="17"/>
      <c r="I28" s="17"/>
      <c r="J28" s="17"/>
      <c r="K28" s="23">
        <f t="shared" si="0"/>
        <v>0</v>
      </c>
    </row>
    <row r="29" spans="1:22" ht="12.75" customHeight="1" x14ac:dyDescent="0.2">
      <c r="A29" s="65" t="s">
        <v>12</v>
      </c>
      <c r="B29" s="66"/>
      <c r="C29" s="67"/>
      <c r="D29" s="17"/>
      <c r="E29" s="17"/>
      <c r="F29" s="17"/>
      <c r="G29" s="17"/>
      <c r="H29" s="17"/>
      <c r="I29" s="17"/>
      <c r="J29" s="17"/>
      <c r="K29" s="23">
        <f t="shared" si="0"/>
        <v>0</v>
      </c>
    </row>
    <row r="30" spans="1:22" ht="12.75" customHeight="1" x14ac:dyDescent="0.2">
      <c r="A30" s="65" t="s">
        <v>13</v>
      </c>
      <c r="B30" s="66"/>
      <c r="C30" s="67"/>
      <c r="D30" s="17"/>
      <c r="E30" s="17"/>
      <c r="F30" s="17"/>
      <c r="G30" s="17"/>
      <c r="H30" s="17"/>
      <c r="I30" s="17"/>
      <c r="J30" s="17"/>
      <c r="K30" s="23">
        <f t="shared" si="0"/>
        <v>0</v>
      </c>
    </row>
    <row r="31" spans="1:22" ht="12.75" customHeight="1" x14ac:dyDescent="0.2">
      <c r="A31" s="65" t="s">
        <v>14</v>
      </c>
      <c r="B31" s="66"/>
      <c r="C31" s="67"/>
      <c r="D31" s="17"/>
      <c r="E31" s="17"/>
      <c r="F31" s="17"/>
      <c r="G31" s="17"/>
      <c r="H31" s="17"/>
      <c r="I31" s="17"/>
      <c r="J31" s="17"/>
      <c r="K31" s="23">
        <f t="shared" si="0"/>
        <v>0</v>
      </c>
    </row>
    <row r="32" spans="1:22" ht="12.75" customHeight="1" x14ac:dyDescent="0.2">
      <c r="A32" s="65" t="s">
        <v>15</v>
      </c>
      <c r="B32" s="66"/>
      <c r="C32" s="67"/>
      <c r="D32" s="17"/>
      <c r="E32" s="17"/>
      <c r="F32" s="17"/>
      <c r="G32" s="17"/>
      <c r="H32" s="17"/>
      <c r="I32" s="17"/>
      <c r="J32" s="17"/>
      <c r="K32" s="23">
        <f t="shared" si="0"/>
        <v>0</v>
      </c>
      <c r="V32" s="103"/>
    </row>
    <row r="33" spans="1:22" ht="12.75" customHeight="1" x14ac:dyDescent="0.2">
      <c r="A33" s="181" t="s">
        <v>2</v>
      </c>
      <c r="B33" s="182"/>
      <c r="C33" s="76"/>
      <c r="D33" s="97"/>
      <c r="E33" s="97"/>
      <c r="F33" s="97"/>
      <c r="G33" s="97"/>
      <c r="H33" s="97"/>
      <c r="I33" s="97"/>
      <c r="J33" s="98"/>
      <c r="K33" s="20">
        <f>SUM(K25:K32)</f>
        <v>0</v>
      </c>
      <c r="V33" s="103"/>
    </row>
    <row r="34" spans="1:22" ht="5.0999999999999996" customHeight="1" x14ac:dyDescent="0.2">
      <c r="A34" s="77"/>
      <c r="B34" s="78"/>
      <c r="C34" s="79"/>
      <c r="D34" s="72"/>
      <c r="E34" s="72"/>
      <c r="F34" s="72"/>
      <c r="G34" s="72"/>
      <c r="H34" s="72"/>
      <c r="I34" s="72"/>
      <c r="J34" s="72"/>
      <c r="K34" s="21"/>
      <c r="V34" s="103"/>
    </row>
    <row r="35" spans="1:22" s="102" customFormat="1" ht="15.75" customHeight="1" x14ac:dyDescent="0.25">
      <c r="A35" s="61" t="s">
        <v>81</v>
      </c>
      <c r="B35" s="61"/>
      <c r="C35" s="62"/>
      <c r="D35" s="86" t="s">
        <v>91</v>
      </c>
      <c r="E35" s="63"/>
      <c r="F35" s="63"/>
      <c r="G35" s="63"/>
      <c r="H35" s="63"/>
      <c r="I35" s="63"/>
      <c r="J35" s="63"/>
      <c r="K35" s="22"/>
    </row>
    <row r="36" spans="1:22" ht="12.75" customHeight="1" x14ac:dyDescent="0.2">
      <c r="A36" s="80" t="s">
        <v>82</v>
      </c>
      <c r="B36" s="66"/>
      <c r="C36" s="81"/>
      <c r="D36" s="99"/>
      <c r="E36" s="17"/>
      <c r="F36" s="17"/>
      <c r="G36" s="17"/>
      <c r="H36" s="17"/>
      <c r="I36" s="17"/>
      <c r="J36" s="17"/>
      <c r="K36" s="23">
        <f t="shared" si="0"/>
        <v>0</v>
      </c>
    </row>
    <row r="37" spans="1:22" ht="12.75" customHeight="1" x14ac:dyDescent="0.2">
      <c r="A37" s="80" t="s">
        <v>83</v>
      </c>
      <c r="B37" s="66"/>
      <c r="C37" s="81"/>
      <c r="D37" s="99"/>
      <c r="E37" s="17"/>
      <c r="F37" s="17"/>
      <c r="G37" s="17"/>
      <c r="H37" s="17"/>
      <c r="I37" s="17"/>
      <c r="J37" s="17"/>
      <c r="K37" s="23">
        <f t="shared" si="0"/>
        <v>0</v>
      </c>
    </row>
    <row r="38" spans="1:22" ht="12.75" customHeight="1" x14ac:dyDescent="0.2">
      <c r="A38" s="80" t="s">
        <v>84</v>
      </c>
      <c r="B38" s="66"/>
      <c r="C38" s="81"/>
      <c r="D38" s="99"/>
      <c r="E38" s="17"/>
      <c r="F38" s="17"/>
      <c r="G38" s="17"/>
      <c r="H38" s="17"/>
      <c r="I38" s="17"/>
      <c r="J38" s="17"/>
      <c r="K38" s="23">
        <f t="shared" si="0"/>
        <v>0</v>
      </c>
    </row>
    <row r="39" spans="1:22" ht="12.75" customHeight="1" x14ac:dyDescent="0.2">
      <c r="A39" s="80" t="s">
        <v>85</v>
      </c>
      <c r="B39" s="66"/>
      <c r="C39" s="81"/>
      <c r="D39" s="99"/>
      <c r="E39" s="17"/>
      <c r="F39" s="17"/>
      <c r="G39" s="17"/>
      <c r="H39" s="17"/>
      <c r="I39" s="17"/>
      <c r="J39" s="17"/>
      <c r="K39" s="23">
        <f t="shared" si="0"/>
        <v>0</v>
      </c>
      <c r="V39" s="103"/>
    </row>
    <row r="40" spans="1:22" ht="12.75" customHeight="1" x14ac:dyDescent="0.2">
      <c r="A40" s="80" t="s">
        <v>86</v>
      </c>
      <c r="B40" s="66"/>
      <c r="C40" s="81"/>
      <c r="D40" s="99"/>
      <c r="E40" s="105"/>
      <c r="F40" s="105"/>
      <c r="G40" s="105"/>
      <c r="H40" s="105"/>
      <c r="I40" s="105"/>
      <c r="J40" s="105"/>
      <c r="K40" s="23">
        <f t="shared" si="0"/>
        <v>0</v>
      </c>
    </row>
    <row r="41" spans="1:22" ht="12.75" customHeight="1" x14ac:dyDescent="0.2">
      <c r="A41" s="82" t="s">
        <v>16</v>
      </c>
      <c r="B41" s="83"/>
      <c r="C41" s="67"/>
      <c r="D41" s="17"/>
      <c r="E41" s="17"/>
      <c r="F41" s="17"/>
      <c r="G41" s="17"/>
      <c r="H41" s="17"/>
      <c r="I41" s="17"/>
      <c r="J41" s="17"/>
      <c r="K41" s="104"/>
    </row>
    <row r="42" spans="1:22" ht="12.75" customHeight="1" x14ac:dyDescent="0.2">
      <c r="A42" s="82" t="s">
        <v>17</v>
      </c>
      <c r="B42" s="83"/>
      <c r="C42" s="67"/>
      <c r="D42" s="17"/>
      <c r="E42" s="17"/>
      <c r="F42" s="17"/>
      <c r="G42" s="17"/>
      <c r="H42" s="17"/>
      <c r="I42" s="17"/>
      <c r="J42" s="17"/>
      <c r="K42" s="106"/>
    </row>
    <row r="43" spans="1:22" ht="12.75" customHeight="1" x14ac:dyDescent="0.2">
      <c r="A43" s="181" t="s">
        <v>2</v>
      </c>
      <c r="B43" s="182"/>
      <c r="C43" s="79"/>
      <c r="E43" s="87"/>
      <c r="F43" s="87"/>
      <c r="G43" s="87"/>
      <c r="H43" s="87"/>
      <c r="I43" s="87"/>
      <c r="J43" s="87"/>
      <c r="K43" s="20">
        <f>SUM(K36:K40)</f>
        <v>0</v>
      </c>
    </row>
    <row r="44" spans="1:22" ht="5.0999999999999996" customHeight="1" x14ac:dyDescent="0.2"/>
    <row r="45" spans="1:22" ht="12.75" customHeight="1" x14ac:dyDescent="0.2">
      <c r="A45" s="4" t="str">
        <f>IF(ISBLANK('EOM Report'!D1),"  ","Report from "&amp;'EOM Report'!D1&amp;", #"&amp;'EOM Report'!D2&amp;", for the month of "&amp;'EOM Report'!D3&amp;" "&amp;'EOM Report'!B9)</f>
        <v xml:space="preserve">  </v>
      </c>
      <c r="B45" s="4"/>
      <c r="E45" s="4"/>
      <c r="F45" s="4"/>
    </row>
    <row r="50" spans="4:4" ht="12.75" customHeight="1" x14ac:dyDescent="0.2">
      <c r="D50" s="87"/>
    </row>
    <row r="98" spans="4:4" ht="12.75" customHeight="1" x14ac:dyDescent="0.2">
      <c r="D98" s="5"/>
    </row>
    <row r="99" spans="4:4" ht="12.75" customHeight="1" x14ac:dyDescent="0.2">
      <c r="D99" s="5"/>
    </row>
    <row r="100" spans="4:4" ht="12.75" customHeight="1" x14ac:dyDescent="0.2">
      <c r="D100" s="5"/>
    </row>
    <row r="101" spans="4:4" ht="12.75" customHeight="1" x14ac:dyDescent="0.2">
      <c r="D101" s="5"/>
    </row>
    <row r="102" spans="4:4" ht="12.75" customHeight="1" x14ac:dyDescent="0.2">
      <c r="D102" s="5"/>
    </row>
    <row r="103" spans="4:4" ht="12.75" customHeight="1" x14ac:dyDescent="0.2">
      <c r="D103" s="5"/>
    </row>
    <row r="104" spans="4:4" ht="12.75" customHeight="1" x14ac:dyDescent="0.2">
      <c r="D104" s="5"/>
    </row>
  </sheetData>
  <sheetProtection algorithmName="SHA-512" hashValue="pttFLei9G29N3P0LLHc6pJUR2/rvOH9jNYfPXdHwYPJ4RA49oOwNeG4Gav7bO1n3xFkgjoArqiJEua4oVi59Lw==" saltValue="UKgKpr/WUTdhUK/t8kgjxw==" spinCount="100000" sheet="1" objects="1" scenarios="1" selectLockedCells="1"/>
  <mergeCells count="27">
    <mergeCell ref="G14:H14"/>
    <mergeCell ref="I14:J14"/>
    <mergeCell ref="A5:C5"/>
    <mergeCell ref="A6:C6"/>
    <mergeCell ref="A7:C7"/>
    <mergeCell ref="A8:C8"/>
    <mergeCell ref="A9:C9"/>
    <mergeCell ref="A10:C10"/>
    <mergeCell ref="B14:E14"/>
    <mergeCell ref="A11:C11"/>
    <mergeCell ref="B13:C13"/>
    <mergeCell ref="D13:E13"/>
    <mergeCell ref="G13:H13"/>
    <mergeCell ref="I13:J13"/>
    <mergeCell ref="G15:H15"/>
    <mergeCell ref="I15:J15"/>
    <mergeCell ref="G16:H16"/>
    <mergeCell ref="I16:J16"/>
    <mergeCell ref="B15:E15"/>
    <mergeCell ref="B16:E16"/>
    <mergeCell ref="A43:B43"/>
    <mergeCell ref="A17:B17"/>
    <mergeCell ref="E17:F17"/>
    <mergeCell ref="G17:H17"/>
    <mergeCell ref="I17:J17"/>
    <mergeCell ref="A22:B22"/>
    <mergeCell ref="A33:B33"/>
  </mergeCells>
  <pageMargins left="0.5" right="0.3"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4"/>
  <sheetViews>
    <sheetView showGridLines="0" zoomScaleNormal="100" zoomScaleSheetLayoutView="100" workbookViewId="0">
      <pane ySplit="1" topLeftCell="A2" activePane="bottomLeft" state="frozen"/>
      <selection pane="bottomLeft" activeCell="D4" sqref="D4"/>
    </sheetView>
  </sheetViews>
  <sheetFormatPr defaultColWidth="9.42578125" defaultRowHeight="12.75" x14ac:dyDescent="0.2"/>
  <cols>
    <col min="1" max="1" width="8.42578125" style="5" customWidth="1"/>
    <col min="2" max="2" width="9.5703125" style="5" customWidth="1"/>
    <col min="3" max="3" width="8.5703125" style="5" customWidth="1"/>
    <col min="4" max="10" width="8.5703125" style="64" customWidth="1"/>
    <col min="11" max="11" width="9.5703125" style="64" customWidth="1"/>
    <col min="12" max="16384" width="9.42578125" style="5"/>
  </cols>
  <sheetData>
    <row r="1" spans="1:22" s="102" customFormat="1" ht="15.75" customHeight="1" x14ac:dyDescent="0.25">
      <c r="A1" s="54" t="s">
        <v>1</v>
      </c>
      <c r="B1" s="55"/>
      <c r="C1" s="55"/>
      <c r="D1" s="56">
        <v>22</v>
      </c>
      <c r="E1" s="57">
        <v>23</v>
      </c>
      <c r="F1" s="57">
        <v>24</v>
      </c>
      <c r="G1" s="57">
        <v>25</v>
      </c>
      <c r="H1" s="57">
        <v>26</v>
      </c>
      <c r="I1" s="57">
        <v>27</v>
      </c>
      <c r="J1" s="57">
        <v>28</v>
      </c>
      <c r="K1" s="57" t="s">
        <v>2</v>
      </c>
    </row>
    <row r="2" spans="1:22" s="102" customFormat="1" ht="5.85" customHeight="1" x14ac:dyDescent="0.25">
      <c r="A2" s="58"/>
      <c r="B2" s="58"/>
      <c r="C2" s="59"/>
      <c r="D2" s="60"/>
      <c r="E2" s="60"/>
      <c r="F2" s="60"/>
      <c r="G2" s="60"/>
      <c r="H2" s="60"/>
      <c r="I2" s="60"/>
      <c r="J2" s="60"/>
      <c r="K2" s="53"/>
    </row>
    <row r="3" spans="1:22" s="102" customFormat="1" ht="15.75" customHeight="1" x14ac:dyDescent="0.25">
      <c r="A3" s="61" t="s">
        <v>79</v>
      </c>
      <c r="B3" s="61"/>
      <c r="C3" s="62"/>
      <c r="D3" s="63"/>
      <c r="E3" s="63"/>
      <c r="F3" s="63"/>
      <c r="G3" s="63"/>
      <c r="H3" s="63"/>
      <c r="I3" s="63"/>
      <c r="J3" s="63"/>
      <c r="K3" s="22"/>
    </row>
    <row r="4" spans="1:22" ht="12.75" customHeight="1" x14ac:dyDescent="0.2">
      <c r="A4" s="65" t="s">
        <v>62</v>
      </c>
      <c r="B4" s="66"/>
      <c r="C4" s="67"/>
      <c r="D4" s="17"/>
      <c r="E4" s="17"/>
      <c r="F4" s="17"/>
      <c r="G4" s="17"/>
      <c r="H4" s="17"/>
      <c r="I4" s="17"/>
      <c r="J4" s="17"/>
      <c r="K4" s="23">
        <f t="shared" ref="K4:K40" si="0">SUM(D4:J4)</f>
        <v>0</v>
      </c>
    </row>
    <row r="5" spans="1:22" ht="12.75" customHeight="1" x14ac:dyDescent="0.2">
      <c r="A5" s="178"/>
      <c r="B5" s="179"/>
      <c r="C5" s="180"/>
      <c r="D5" s="99"/>
      <c r="E5" s="17"/>
      <c r="F5" s="17"/>
      <c r="G5" s="17"/>
      <c r="H5" s="17"/>
      <c r="I5" s="17"/>
      <c r="J5" s="17"/>
      <c r="K5" s="23">
        <f t="shared" si="0"/>
        <v>0</v>
      </c>
    </row>
    <row r="6" spans="1:22" ht="12.75" customHeight="1" x14ac:dyDescent="0.2">
      <c r="A6" s="178"/>
      <c r="B6" s="179"/>
      <c r="C6" s="180"/>
      <c r="D6" s="99"/>
      <c r="E6" s="17"/>
      <c r="F6" s="17"/>
      <c r="G6" s="17"/>
      <c r="H6" s="17"/>
      <c r="I6" s="17"/>
      <c r="J6" s="17"/>
      <c r="K6" s="23">
        <f t="shared" si="0"/>
        <v>0</v>
      </c>
    </row>
    <row r="7" spans="1:22" ht="12.75" customHeight="1" x14ac:dyDescent="0.2">
      <c r="A7" s="178"/>
      <c r="B7" s="179"/>
      <c r="C7" s="180"/>
      <c r="D7" s="99"/>
      <c r="E7" s="17"/>
      <c r="F7" s="17"/>
      <c r="G7" s="17"/>
      <c r="H7" s="17"/>
      <c r="I7" s="17"/>
      <c r="J7" s="17"/>
      <c r="K7" s="23">
        <f t="shared" si="0"/>
        <v>0</v>
      </c>
    </row>
    <row r="8" spans="1:22" ht="12.75" customHeight="1" x14ac:dyDescent="0.2">
      <c r="A8" s="178"/>
      <c r="B8" s="179"/>
      <c r="C8" s="180"/>
      <c r="D8" s="99"/>
      <c r="E8" s="17"/>
      <c r="F8" s="17"/>
      <c r="G8" s="17"/>
      <c r="H8" s="17"/>
      <c r="I8" s="17"/>
      <c r="J8" s="17"/>
      <c r="K8" s="23">
        <f t="shared" si="0"/>
        <v>0</v>
      </c>
    </row>
    <row r="9" spans="1:22" ht="12.75" customHeight="1" x14ac:dyDescent="0.2">
      <c r="A9" s="178"/>
      <c r="B9" s="179"/>
      <c r="C9" s="180"/>
      <c r="D9" s="99"/>
      <c r="E9" s="17"/>
      <c r="F9" s="17"/>
      <c r="G9" s="17"/>
      <c r="H9" s="17"/>
      <c r="I9" s="17"/>
      <c r="J9" s="17"/>
      <c r="K9" s="23">
        <f t="shared" si="0"/>
        <v>0</v>
      </c>
    </row>
    <row r="10" spans="1:22" ht="12.75" customHeight="1" x14ac:dyDescent="0.2">
      <c r="A10" s="178"/>
      <c r="B10" s="179"/>
      <c r="C10" s="180"/>
      <c r="D10" s="99"/>
      <c r="E10" s="17"/>
      <c r="F10" s="17"/>
      <c r="G10" s="17"/>
      <c r="H10" s="17"/>
      <c r="I10" s="17"/>
      <c r="J10" s="17"/>
      <c r="K10" s="23">
        <f t="shared" si="0"/>
        <v>0</v>
      </c>
    </row>
    <row r="11" spans="1:22" ht="12.75" customHeight="1" x14ac:dyDescent="0.2">
      <c r="A11" s="178"/>
      <c r="B11" s="179"/>
      <c r="C11" s="180"/>
      <c r="D11" s="99"/>
      <c r="E11" s="17"/>
      <c r="F11" s="17"/>
      <c r="G11" s="17"/>
      <c r="H11" s="17"/>
      <c r="I11" s="17"/>
      <c r="J11" s="17"/>
      <c r="K11" s="109">
        <f t="shared" si="0"/>
        <v>0</v>
      </c>
    </row>
    <row r="12" spans="1:22" ht="12.75" customHeight="1" x14ac:dyDescent="0.2">
      <c r="A12" s="65" t="s">
        <v>3</v>
      </c>
      <c r="B12" s="65"/>
      <c r="C12" s="108"/>
      <c r="K12" s="115"/>
      <c r="V12" s="103"/>
    </row>
    <row r="13" spans="1:22" ht="12.75" customHeight="1" x14ac:dyDescent="0.2">
      <c r="A13" s="65" t="s">
        <v>0</v>
      </c>
      <c r="B13" s="174" t="s">
        <v>4</v>
      </c>
      <c r="C13" s="175"/>
      <c r="D13" s="174" t="s">
        <v>5</v>
      </c>
      <c r="E13" s="175"/>
      <c r="F13" s="84" t="s">
        <v>17</v>
      </c>
      <c r="G13" s="174" t="s">
        <v>6</v>
      </c>
      <c r="H13" s="175"/>
      <c r="I13" s="183" t="s">
        <v>7</v>
      </c>
      <c r="J13" s="183"/>
      <c r="K13" s="113"/>
    </row>
    <row r="14" spans="1:22" ht="12.75" customHeight="1" x14ac:dyDescent="0.2">
      <c r="A14" s="1"/>
      <c r="B14" s="178"/>
      <c r="C14" s="179"/>
      <c r="D14" s="179"/>
      <c r="E14" s="180"/>
      <c r="F14" s="17"/>
      <c r="G14" s="176"/>
      <c r="H14" s="177"/>
      <c r="I14" s="176"/>
      <c r="J14" s="177"/>
      <c r="K14" s="112">
        <v>0</v>
      </c>
    </row>
    <row r="15" spans="1:22" ht="12.75" customHeight="1" x14ac:dyDescent="0.2">
      <c r="A15" s="1"/>
      <c r="B15" s="178"/>
      <c r="C15" s="179"/>
      <c r="D15" s="179"/>
      <c r="E15" s="180"/>
      <c r="F15" s="17"/>
      <c r="G15" s="176"/>
      <c r="H15" s="177"/>
      <c r="I15" s="176"/>
      <c r="J15" s="177"/>
      <c r="K15" s="112">
        <v>0</v>
      </c>
    </row>
    <row r="16" spans="1:22" ht="12.75" customHeight="1" x14ac:dyDescent="0.2">
      <c r="A16" s="1"/>
      <c r="B16" s="178"/>
      <c r="C16" s="179"/>
      <c r="D16" s="179"/>
      <c r="E16" s="180"/>
      <c r="F16" s="17"/>
      <c r="G16" s="176"/>
      <c r="H16" s="177"/>
      <c r="I16" s="176"/>
      <c r="J16" s="177"/>
      <c r="K16" s="112">
        <v>0</v>
      </c>
    </row>
    <row r="17" spans="1:22" ht="12.75" customHeight="1" x14ac:dyDescent="0.2">
      <c r="A17" s="181" t="s">
        <v>2</v>
      </c>
      <c r="B17" s="182"/>
      <c r="C17" s="69"/>
      <c r="D17" s="85"/>
      <c r="E17" s="172"/>
      <c r="F17" s="172"/>
      <c r="G17" s="172"/>
      <c r="H17" s="172"/>
      <c r="I17" s="172"/>
      <c r="J17" s="173"/>
      <c r="K17" s="20">
        <f>SUM(K4:K16)</f>
        <v>0</v>
      </c>
    </row>
    <row r="18" spans="1:22" ht="5.0999999999999996" customHeight="1" x14ac:dyDescent="0.2">
      <c r="A18" s="70"/>
      <c r="B18" s="71"/>
      <c r="C18" s="72"/>
      <c r="D18" s="72"/>
      <c r="E18" s="72"/>
      <c r="F18" s="72"/>
      <c r="G18" s="72"/>
      <c r="H18" s="72"/>
      <c r="I18" s="72"/>
      <c r="J18" s="72"/>
      <c r="K18" s="21"/>
    </row>
    <row r="19" spans="1:22" s="102" customFormat="1" ht="15.75" customHeight="1" x14ac:dyDescent="0.25">
      <c r="A19" s="61" t="s">
        <v>88</v>
      </c>
      <c r="B19" s="61"/>
      <c r="C19" s="62"/>
      <c r="D19" s="63"/>
      <c r="E19" s="63"/>
      <c r="F19" s="63"/>
      <c r="G19" s="63"/>
      <c r="H19" s="63"/>
      <c r="I19" s="63"/>
      <c r="J19" s="63"/>
      <c r="K19" s="22"/>
    </row>
    <row r="20" spans="1:22" ht="12.75" customHeight="1" x14ac:dyDescent="0.2">
      <c r="A20" s="68" t="s">
        <v>33</v>
      </c>
      <c r="B20" s="73"/>
      <c r="C20" s="74"/>
      <c r="D20" s="17"/>
      <c r="E20" s="18"/>
      <c r="F20" s="18"/>
      <c r="G20" s="18"/>
      <c r="H20" s="18"/>
      <c r="I20" s="18"/>
      <c r="J20" s="18"/>
      <c r="K20" s="23">
        <f t="shared" si="0"/>
        <v>0</v>
      </c>
    </row>
    <row r="21" spans="1:22" ht="12.75" customHeight="1" x14ac:dyDescent="0.2">
      <c r="A21" s="110" t="s">
        <v>90</v>
      </c>
      <c r="B21" s="75"/>
      <c r="C21" s="67"/>
      <c r="D21" s="19"/>
      <c r="E21" s="19"/>
      <c r="F21" s="19"/>
      <c r="G21" s="19"/>
      <c r="H21" s="19"/>
      <c r="I21" s="19"/>
      <c r="J21" s="19"/>
      <c r="K21" s="23">
        <f>SUM(D21:J21)*'EOM Report'!N9</f>
        <v>0</v>
      </c>
      <c r="V21" s="103"/>
    </row>
    <row r="22" spans="1:22" ht="12.75" customHeight="1" x14ac:dyDescent="0.2">
      <c r="A22" s="181" t="s">
        <v>2</v>
      </c>
      <c r="B22" s="182"/>
      <c r="C22" s="76"/>
      <c r="D22" s="101" t="s">
        <v>91</v>
      </c>
      <c r="E22" s="97"/>
      <c r="F22" s="97"/>
      <c r="G22" s="97"/>
      <c r="H22" s="97"/>
      <c r="I22" s="97"/>
      <c r="J22" s="98"/>
      <c r="K22" s="20">
        <f>SUM(K20:K21)</f>
        <v>0</v>
      </c>
      <c r="V22" s="103"/>
    </row>
    <row r="23" spans="1:22" ht="5.0999999999999996" customHeight="1" x14ac:dyDescent="0.2">
      <c r="A23" s="77"/>
      <c r="B23" s="78"/>
      <c r="C23" s="79"/>
      <c r="D23" s="72"/>
      <c r="E23" s="72"/>
      <c r="F23" s="72"/>
      <c r="G23" s="72"/>
      <c r="H23" s="72"/>
      <c r="I23" s="72"/>
      <c r="J23" s="72"/>
      <c r="K23" s="21"/>
      <c r="V23" s="103"/>
    </row>
    <row r="24" spans="1:22" s="102" customFormat="1" ht="15.75" customHeight="1" x14ac:dyDescent="0.25">
      <c r="A24" s="61" t="s">
        <v>80</v>
      </c>
      <c r="B24" s="61"/>
      <c r="C24" s="62"/>
      <c r="D24" s="63"/>
      <c r="E24" s="63"/>
      <c r="F24" s="63"/>
      <c r="G24" s="63"/>
      <c r="H24" s="63"/>
      <c r="I24" s="63"/>
      <c r="J24" s="63"/>
      <c r="K24" s="22"/>
    </row>
    <row r="25" spans="1:22" ht="12.75" customHeight="1" x14ac:dyDescent="0.2">
      <c r="A25" s="65" t="s">
        <v>8</v>
      </c>
      <c r="B25" s="66"/>
      <c r="C25" s="67"/>
      <c r="D25" s="17"/>
      <c r="E25" s="17"/>
      <c r="F25" s="17"/>
      <c r="G25" s="17"/>
      <c r="H25" s="17"/>
      <c r="I25" s="17"/>
      <c r="J25" s="17"/>
      <c r="K25" s="23">
        <f t="shared" si="0"/>
        <v>0</v>
      </c>
    </row>
    <row r="26" spans="1:22" ht="12.75" customHeight="1" x14ac:dyDescent="0.2">
      <c r="A26" s="65" t="s">
        <v>9</v>
      </c>
      <c r="B26" s="66"/>
      <c r="C26" s="67"/>
      <c r="D26" s="17"/>
      <c r="E26" s="17"/>
      <c r="F26" s="17"/>
      <c r="G26" s="17"/>
      <c r="H26" s="17"/>
      <c r="I26" s="17"/>
      <c r="J26" s="17"/>
      <c r="K26" s="23">
        <f t="shared" si="0"/>
        <v>0</v>
      </c>
    </row>
    <row r="27" spans="1:22" ht="12.75" customHeight="1" x14ac:dyDescent="0.2">
      <c r="A27" s="65" t="s">
        <v>10</v>
      </c>
      <c r="B27" s="66"/>
      <c r="C27" s="67"/>
      <c r="D27" s="17"/>
      <c r="E27" s="17"/>
      <c r="F27" s="17"/>
      <c r="G27" s="17"/>
      <c r="H27" s="17"/>
      <c r="I27" s="17"/>
      <c r="J27" s="17"/>
      <c r="K27" s="23">
        <f t="shared" si="0"/>
        <v>0</v>
      </c>
    </row>
    <row r="28" spans="1:22" ht="12.75" customHeight="1" x14ac:dyDescent="0.2">
      <c r="A28" s="65" t="s">
        <v>11</v>
      </c>
      <c r="B28" s="66"/>
      <c r="C28" s="67"/>
      <c r="D28" s="17"/>
      <c r="E28" s="17"/>
      <c r="F28" s="17"/>
      <c r="G28" s="17"/>
      <c r="H28" s="17"/>
      <c r="I28" s="17"/>
      <c r="J28" s="17"/>
      <c r="K28" s="23">
        <f t="shared" si="0"/>
        <v>0</v>
      </c>
    </row>
    <row r="29" spans="1:22" ht="12.75" customHeight="1" x14ac:dyDescent="0.2">
      <c r="A29" s="65" t="s">
        <v>12</v>
      </c>
      <c r="B29" s="66"/>
      <c r="C29" s="67"/>
      <c r="D29" s="17"/>
      <c r="E29" s="17"/>
      <c r="F29" s="17"/>
      <c r="G29" s="17"/>
      <c r="H29" s="17"/>
      <c r="I29" s="17"/>
      <c r="J29" s="17"/>
      <c r="K29" s="23">
        <f t="shared" si="0"/>
        <v>0</v>
      </c>
    </row>
    <row r="30" spans="1:22" ht="12.75" customHeight="1" x14ac:dyDescent="0.2">
      <c r="A30" s="65" t="s">
        <v>13</v>
      </c>
      <c r="B30" s="66"/>
      <c r="C30" s="67"/>
      <c r="D30" s="17"/>
      <c r="E30" s="17"/>
      <c r="F30" s="17"/>
      <c r="G30" s="17"/>
      <c r="H30" s="17"/>
      <c r="I30" s="17"/>
      <c r="J30" s="17"/>
      <c r="K30" s="23">
        <f t="shared" si="0"/>
        <v>0</v>
      </c>
    </row>
    <row r="31" spans="1:22" ht="12.75" customHeight="1" x14ac:dyDescent="0.2">
      <c r="A31" s="65" t="s">
        <v>14</v>
      </c>
      <c r="B31" s="66"/>
      <c r="C31" s="67"/>
      <c r="D31" s="17"/>
      <c r="E31" s="17"/>
      <c r="F31" s="17"/>
      <c r="G31" s="17"/>
      <c r="H31" s="17"/>
      <c r="I31" s="17"/>
      <c r="J31" s="17"/>
      <c r="K31" s="23">
        <f t="shared" si="0"/>
        <v>0</v>
      </c>
    </row>
    <row r="32" spans="1:22" ht="12.75" customHeight="1" x14ac:dyDescent="0.2">
      <c r="A32" s="65" t="s">
        <v>15</v>
      </c>
      <c r="B32" s="66"/>
      <c r="C32" s="67"/>
      <c r="D32" s="17"/>
      <c r="E32" s="17"/>
      <c r="F32" s="17"/>
      <c r="G32" s="17"/>
      <c r="H32" s="17"/>
      <c r="I32" s="17"/>
      <c r="J32" s="17"/>
      <c r="K32" s="23">
        <f t="shared" si="0"/>
        <v>0</v>
      </c>
      <c r="V32" s="103"/>
    </row>
    <row r="33" spans="1:22" ht="12.75" customHeight="1" x14ac:dyDescent="0.2">
      <c r="A33" s="181" t="s">
        <v>2</v>
      </c>
      <c r="B33" s="182"/>
      <c r="C33" s="76"/>
      <c r="D33" s="97"/>
      <c r="E33" s="97"/>
      <c r="F33" s="97"/>
      <c r="G33" s="97"/>
      <c r="H33" s="97"/>
      <c r="I33" s="97"/>
      <c r="J33" s="98"/>
      <c r="K33" s="20">
        <f>SUM(K25:K32)</f>
        <v>0</v>
      </c>
      <c r="V33" s="103"/>
    </row>
    <row r="34" spans="1:22" ht="5.0999999999999996" customHeight="1" x14ac:dyDescent="0.2">
      <c r="A34" s="77"/>
      <c r="B34" s="78"/>
      <c r="C34" s="79"/>
      <c r="D34" s="72"/>
      <c r="E34" s="72"/>
      <c r="F34" s="72"/>
      <c r="G34" s="72"/>
      <c r="H34" s="72"/>
      <c r="I34" s="72"/>
      <c r="J34" s="72"/>
      <c r="K34" s="21"/>
      <c r="V34" s="103"/>
    </row>
    <row r="35" spans="1:22" s="102" customFormat="1" ht="15.75" customHeight="1" x14ac:dyDescent="0.25">
      <c r="A35" s="61" t="s">
        <v>81</v>
      </c>
      <c r="B35" s="61"/>
      <c r="C35" s="62"/>
      <c r="D35" s="86" t="s">
        <v>91</v>
      </c>
      <c r="E35" s="63"/>
      <c r="F35" s="63"/>
      <c r="G35" s="63"/>
      <c r="H35" s="63"/>
      <c r="I35" s="63"/>
      <c r="J35" s="63"/>
      <c r="K35" s="22"/>
    </row>
    <row r="36" spans="1:22" ht="12.75" customHeight="1" x14ac:dyDescent="0.2">
      <c r="A36" s="80" t="s">
        <v>82</v>
      </c>
      <c r="B36" s="66"/>
      <c r="C36" s="81"/>
      <c r="D36" s="99"/>
      <c r="E36" s="17"/>
      <c r="F36" s="17"/>
      <c r="G36" s="17"/>
      <c r="H36" s="17"/>
      <c r="I36" s="17"/>
      <c r="J36" s="17"/>
      <c r="K36" s="23">
        <f t="shared" si="0"/>
        <v>0</v>
      </c>
    </row>
    <row r="37" spans="1:22" ht="12.75" customHeight="1" x14ac:dyDescent="0.2">
      <c r="A37" s="80" t="s">
        <v>83</v>
      </c>
      <c r="B37" s="66"/>
      <c r="C37" s="81"/>
      <c r="D37" s="99"/>
      <c r="E37" s="17"/>
      <c r="F37" s="17"/>
      <c r="G37" s="17"/>
      <c r="H37" s="17"/>
      <c r="I37" s="17"/>
      <c r="J37" s="17"/>
      <c r="K37" s="23">
        <f t="shared" si="0"/>
        <v>0</v>
      </c>
    </row>
    <row r="38" spans="1:22" ht="12.75" customHeight="1" x14ac:dyDescent="0.2">
      <c r="A38" s="80" t="s">
        <v>84</v>
      </c>
      <c r="B38" s="66"/>
      <c r="C38" s="81"/>
      <c r="D38" s="99"/>
      <c r="E38" s="17"/>
      <c r="F38" s="17"/>
      <c r="G38" s="17"/>
      <c r="H38" s="17"/>
      <c r="I38" s="17"/>
      <c r="J38" s="17"/>
      <c r="K38" s="23">
        <f t="shared" si="0"/>
        <v>0</v>
      </c>
    </row>
    <row r="39" spans="1:22" ht="12.75" customHeight="1" x14ac:dyDescent="0.2">
      <c r="A39" s="80" t="s">
        <v>85</v>
      </c>
      <c r="B39" s="66"/>
      <c r="C39" s="81"/>
      <c r="D39" s="99"/>
      <c r="E39" s="17"/>
      <c r="F39" s="17"/>
      <c r="G39" s="17"/>
      <c r="H39" s="17"/>
      <c r="I39" s="17"/>
      <c r="J39" s="17"/>
      <c r="K39" s="23">
        <f t="shared" si="0"/>
        <v>0</v>
      </c>
      <c r="V39" s="103"/>
    </row>
    <row r="40" spans="1:22" ht="12.75" customHeight="1" x14ac:dyDescent="0.2">
      <c r="A40" s="80" t="s">
        <v>86</v>
      </c>
      <c r="B40" s="66"/>
      <c r="C40" s="81"/>
      <c r="D40" s="99"/>
      <c r="E40" s="105"/>
      <c r="F40" s="105"/>
      <c r="G40" s="105"/>
      <c r="H40" s="105"/>
      <c r="I40" s="105"/>
      <c r="J40" s="105"/>
      <c r="K40" s="23">
        <f t="shared" si="0"/>
        <v>0</v>
      </c>
    </row>
    <row r="41" spans="1:22" ht="12.75" customHeight="1" x14ac:dyDescent="0.2">
      <c r="A41" s="82" t="s">
        <v>16</v>
      </c>
      <c r="B41" s="83"/>
      <c r="C41" s="67"/>
      <c r="D41" s="17"/>
      <c r="E41" s="17"/>
      <c r="F41" s="17"/>
      <c r="G41" s="17"/>
      <c r="H41" s="17"/>
      <c r="I41" s="17"/>
      <c r="J41" s="17"/>
      <c r="K41" s="104"/>
    </row>
    <row r="42" spans="1:22" ht="12.75" customHeight="1" x14ac:dyDescent="0.2">
      <c r="A42" s="82" t="s">
        <v>17</v>
      </c>
      <c r="B42" s="83"/>
      <c r="C42" s="67"/>
      <c r="D42" s="17"/>
      <c r="E42" s="17"/>
      <c r="F42" s="17"/>
      <c r="G42" s="17"/>
      <c r="H42" s="17"/>
      <c r="I42" s="17"/>
      <c r="J42" s="17"/>
      <c r="K42" s="106"/>
    </row>
    <row r="43" spans="1:22" ht="12.75" customHeight="1" x14ac:dyDescent="0.2">
      <c r="A43" s="181" t="s">
        <v>2</v>
      </c>
      <c r="B43" s="182"/>
      <c r="C43" s="79"/>
      <c r="E43" s="87"/>
      <c r="F43" s="87"/>
      <c r="G43" s="87"/>
      <c r="H43" s="87"/>
      <c r="I43" s="87"/>
      <c r="J43" s="87"/>
      <c r="K43" s="20">
        <f>SUM(K36:K40)</f>
        <v>0</v>
      </c>
    </row>
    <row r="44" spans="1:22" ht="5.0999999999999996" customHeight="1" x14ac:dyDescent="0.2"/>
    <row r="45" spans="1:22" ht="12.75" customHeight="1" x14ac:dyDescent="0.2">
      <c r="A45" s="4" t="str">
        <f>IF(ISBLANK('EOM Report'!D1),"  ","Report from "&amp;'EOM Report'!D1&amp;", #"&amp;'EOM Report'!D2&amp;", for the month of "&amp;'EOM Report'!D3&amp;" "&amp;'EOM Report'!B9)</f>
        <v xml:space="preserve">  </v>
      </c>
      <c r="B45" s="4"/>
      <c r="E45" s="4"/>
      <c r="F45" s="4"/>
    </row>
    <row r="50" spans="4:4" ht="12.75" customHeight="1" x14ac:dyDescent="0.2">
      <c r="D50" s="87"/>
    </row>
    <row r="98" spans="4:4" ht="12.75" customHeight="1" x14ac:dyDescent="0.2">
      <c r="D98" s="5"/>
    </row>
    <row r="99" spans="4:4" ht="12.75" customHeight="1" x14ac:dyDescent="0.2">
      <c r="D99" s="5"/>
    </row>
    <row r="100" spans="4:4" ht="12.75" customHeight="1" x14ac:dyDescent="0.2">
      <c r="D100" s="5"/>
    </row>
    <row r="101" spans="4:4" ht="12.75" customHeight="1" x14ac:dyDescent="0.2">
      <c r="D101" s="5"/>
    </row>
    <row r="102" spans="4:4" ht="12.75" customHeight="1" x14ac:dyDescent="0.2">
      <c r="D102" s="5"/>
    </row>
    <row r="103" spans="4:4" ht="12.75" customHeight="1" x14ac:dyDescent="0.2">
      <c r="D103" s="5"/>
    </row>
    <row r="104" spans="4:4" ht="12.75" customHeight="1" x14ac:dyDescent="0.2">
      <c r="D104" s="5"/>
    </row>
  </sheetData>
  <sheetProtection algorithmName="SHA-512" hashValue="ghYF6cQ+OY1hi4tANR3m0L7nPZrTKXetWr0poN9zx8l6twnZG4lgk1t2I4oeUomWi8m3dbByQaCFzY5Ujhypeg==" saltValue="4F4udLlxxWVPeqV+Ec2axA==" spinCount="100000" sheet="1" objects="1" scenarios="1" selectLockedCells="1"/>
  <mergeCells count="27">
    <mergeCell ref="G14:H14"/>
    <mergeCell ref="I14:J14"/>
    <mergeCell ref="A5:C5"/>
    <mergeCell ref="A6:C6"/>
    <mergeCell ref="A7:C7"/>
    <mergeCell ref="A8:C8"/>
    <mergeCell ref="A9:C9"/>
    <mergeCell ref="A10:C10"/>
    <mergeCell ref="B14:E14"/>
    <mergeCell ref="A11:C11"/>
    <mergeCell ref="B13:C13"/>
    <mergeCell ref="D13:E13"/>
    <mergeCell ref="G13:H13"/>
    <mergeCell ref="I13:J13"/>
    <mergeCell ref="G15:H15"/>
    <mergeCell ref="I15:J15"/>
    <mergeCell ref="G16:H16"/>
    <mergeCell ref="I16:J16"/>
    <mergeCell ref="B15:E15"/>
    <mergeCell ref="B16:E16"/>
    <mergeCell ref="A43:B43"/>
    <mergeCell ref="A17:B17"/>
    <mergeCell ref="E17:F17"/>
    <mergeCell ref="G17:H17"/>
    <mergeCell ref="I17:J17"/>
    <mergeCell ref="A22:B22"/>
    <mergeCell ref="A33:B33"/>
  </mergeCells>
  <pageMargins left="0.5" right="0.3"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4"/>
  <sheetViews>
    <sheetView showGridLines="0" zoomScaleNormal="100" zoomScaleSheetLayoutView="100" workbookViewId="0">
      <pane ySplit="1" topLeftCell="A2" activePane="bottomLeft" state="frozen"/>
      <selection pane="bottomLeft" activeCell="D4" sqref="D4"/>
    </sheetView>
  </sheetViews>
  <sheetFormatPr defaultColWidth="9.42578125" defaultRowHeight="12.75" x14ac:dyDescent="0.2"/>
  <cols>
    <col min="1" max="1" width="8.42578125" style="5" customWidth="1"/>
    <col min="2" max="2" width="9.5703125" style="5" customWidth="1"/>
    <col min="3" max="3" width="8.5703125" style="5" customWidth="1"/>
    <col min="4" max="10" width="8.5703125" style="64" customWidth="1"/>
    <col min="11" max="11" width="9.5703125" style="64" customWidth="1"/>
    <col min="12" max="16384" width="9.42578125" style="5"/>
  </cols>
  <sheetData>
    <row r="1" spans="1:22" s="102" customFormat="1" ht="15.75" customHeight="1" x14ac:dyDescent="0.25">
      <c r="A1" s="54" t="s">
        <v>1</v>
      </c>
      <c r="B1" s="55"/>
      <c r="C1" s="55"/>
      <c r="D1" s="56">
        <v>29</v>
      </c>
      <c r="E1" s="57">
        <v>30</v>
      </c>
      <c r="F1" s="57">
        <v>31</v>
      </c>
      <c r="G1" s="100"/>
      <c r="H1" s="100"/>
      <c r="I1" s="100"/>
      <c r="J1" s="100"/>
      <c r="K1" s="57" t="s">
        <v>2</v>
      </c>
    </row>
    <row r="2" spans="1:22" s="102" customFormat="1" ht="5.85" customHeight="1" x14ac:dyDescent="0.25">
      <c r="A2" s="58"/>
      <c r="B2" s="58"/>
      <c r="C2" s="59"/>
      <c r="D2" s="60"/>
      <c r="E2" s="60"/>
      <c r="F2" s="60"/>
      <c r="G2" s="88"/>
      <c r="H2" s="88"/>
      <c r="I2" s="88"/>
      <c r="J2" s="88"/>
      <c r="K2" s="53"/>
    </row>
    <row r="3" spans="1:22" s="102" customFormat="1" ht="15.75" customHeight="1" x14ac:dyDescent="0.25">
      <c r="A3" s="61" t="s">
        <v>79</v>
      </c>
      <c r="B3" s="61"/>
      <c r="C3" s="62"/>
      <c r="D3" s="63"/>
      <c r="E3" s="63"/>
      <c r="F3" s="63"/>
      <c r="G3" s="72"/>
      <c r="H3" s="72"/>
      <c r="I3" s="72"/>
      <c r="J3" s="72"/>
      <c r="K3" s="22"/>
    </row>
    <row r="4" spans="1:22" ht="12.75" customHeight="1" x14ac:dyDescent="0.2">
      <c r="A4" s="65" t="s">
        <v>62</v>
      </c>
      <c r="B4" s="66"/>
      <c r="C4" s="66"/>
      <c r="D4" s="17"/>
      <c r="E4" s="17"/>
      <c r="F4" s="17"/>
      <c r="G4" s="24"/>
      <c r="H4" s="24"/>
      <c r="I4" s="24"/>
      <c r="J4" s="24"/>
      <c r="K4" s="23">
        <f t="shared" ref="K4:K40" si="0">SUM(D4:J4)</f>
        <v>0</v>
      </c>
    </row>
    <row r="5" spans="1:22" ht="12.75" customHeight="1" x14ac:dyDescent="0.2">
      <c r="A5" s="184"/>
      <c r="B5" s="185"/>
      <c r="C5" s="186"/>
      <c r="D5" s="17"/>
      <c r="E5" s="17"/>
      <c r="F5" s="17"/>
      <c r="G5" s="24"/>
      <c r="H5" s="24"/>
      <c r="I5" s="24"/>
      <c r="J5" s="24"/>
      <c r="K5" s="23">
        <f t="shared" si="0"/>
        <v>0</v>
      </c>
    </row>
    <row r="6" spans="1:22" ht="12.75" customHeight="1" x14ac:dyDescent="0.2">
      <c r="A6" s="184"/>
      <c r="B6" s="185"/>
      <c r="C6" s="186"/>
      <c r="D6" s="17"/>
      <c r="E6" s="17"/>
      <c r="F6" s="17"/>
      <c r="G6" s="24"/>
      <c r="H6" s="24"/>
      <c r="I6" s="24"/>
      <c r="J6" s="24"/>
      <c r="K6" s="23">
        <f t="shared" si="0"/>
        <v>0</v>
      </c>
    </row>
    <row r="7" spans="1:22" ht="12.75" customHeight="1" x14ac:dyDescent="0.2">
      <c r="A7" s="187"/>
      <c r="B7" s="188"/>
      <c r="C7" s="189"/>
      <c r="D7" s="119"/>
      <c r="E7" s="17"/>
      <c r="F7" s="17"/>
      <c r="G7" s="24"/>
      <c r="H7" s="24"/>
      <c r="I7" s="24"/>
      <c r="J7" s="24"/>
      <c r="K7" s="23">
        <f t="shared" si="0"/>
        <v>0</v>
      </c>
    </row>
    <row r="8" spans="1:22" ht="12.75" customHeight="1" x14ac:dyDescent="0.2">
      <c r="A8" s="190"/>
      <c r="B8" s="191"/>
      <c r="C8" s="192"/>
      <c r="D8" s="119"/>
      <c r="E8" s="17"/>
      <c r="F8" s="17"/>
      <c r="G8" s="24"/>
      <c r="H8" s="24"/>
      <c r="I8" s="24"/>
      <c r="J8" s="24"/>
      <c r="K8" s="23">
        <f t="shared" si="0"/>
        <v>0</v>
      </c>
    </row>
    <row r="9" spans="1:22" ht="12.75" customHeight="1" x14ac:dyDescent="0.2">
      <c r="A9" s="148" t="s">
        <v>115</v>
      </c>
      <c r="B9" s="147"/>
      <c r="C9" s="147"/>
      <c r="D9" s="17"/>
      <c r="E9" s="17"/>
      <c r="F9" s="17"/>
      <c r="G9" s="24"/>
      <c r="H9" s="24"/>
      <c r="I9" s="24"/>
      <c r="J9" s="24"/>
      <c r="K9" s="23">
        <f t="shared" si="0"/>
        <v>0</v>
      </c>
    </row>
    <row r="10" spans="1:22" ht="12.75" customHeight="1" x14ac:dyDescent="0.2">
      <c r="A10" s="148" t="s">
        <v>114</v>
      </c>
      <c r="B10" s="147"/>
      <c r="C10" s="147"/>
      <c r="D10" s="17"/>
      <c r="E10" s="17"/>
      <c r="F10" s="17"/>
      <c r="G10" s="24"/>
      <c r="H10" s="24"/>
      <c r="I10" s="24"/>
      <c r="J10" s="24"/>
      <c r="K10" s="23">
        <f t="shared" si="0"/>
        <v>0</v>
      </c>
    </row>
    <row r="11" spans="1:22" ht="12.75" customHeight="1" x14ac:dyDescent="0.2">
      <c r="A11" s="148" t="s">
        <v>113</v>
      </c>
      <c r="B11" s="147"/>
      <c r="C11" s="147"/>
      <c r="D11" s="17"/>
      <c r="E11" s="17"/>
      <c r="F11" s="17"/>
      <c r="G11" s="24"/>
      <c r="H11" s="24"/>
      <c r="I11" s="24"/>
      <c r="J11" s="24"/>
      <c r="K11" s="23">
        <f t="shared" si="0"/>
        <v>0</v>
      </c>
    </row>
    <row r="12" spans="1:22" ht="12.75" customHeight="1" x14ac:dyDescent="0.2">
      <c r="A12" s="65" t="s">
        <v>3</v>
      </c>
      <c r="B12" s="65"/>
      <c r="C12" s="108"/>
      <c r="K12" s="115"/>
      <c r="V12" s="103"/>
    </row>
    <row r="13" spans="1:22" ht="12.75" customHeight="1" x14ac:dyDescent="0.2">
      <c r="A13" s="65" t="s">
        <v>0</v>
      </c>
      <c r="B13" s="174" t="s">
        <v>4</v>
      </c>
      <c r="C13" s="175"/>
      <c r="D13" s="174" t="s">
        <v>5</v>
      </c>
      <c r="E13" s="175"/>
      <c r="F13" s="84" t="s">
        <v>17</v>
      </c>
      <c r="G13" s="174" t="s">
        <v>6</v>
      </c>
      <c r="H13" s="175"/>
      <c r="I13" s="183" t="s">
        <v>7</v>
      </c>
      <c r="J13" s="183"/>
      <c r="K13" s="113"/>
    </row>
    <row r="14" spans="1:22" ht="12.75" customHeight="1" x14ac:dyDescent="0.2">
      <c r="A14" s="1"/>
      <c r="B14" s="178"/>
      <c r="C14" s="179"/>
      <c r="D14" s="179"/>
      <c r="E14" s="180"/>
      <c r="F14" s="17"/>
      <c r="G14" s="176"/>
      <c r="H14" s="177"/>
      <c r="I14" s="176"/>
      <c r="J14" s="177"/>
      <c r="K14" s="112">
        <v>0</v>
      </c>
    </row>
    <row r="15" spans="1:22" ht="12.75" customHeight="1" x14ac:dyDescent="0.2">
      <c r="A15" s="1"/>
      <c r="B15" s="178"/>
      <c r="C15" s="179"/>
      <c r="D15" s="179"/>
      <c r="E15" s="180"/>
      <c r="F15" s="17"/>
      <c r="G15" s="176"/>
      <c r="H15" s="177"/>
      <c r="I15" s="176"/>
      <c r="J15" s="177"/>
      <c r="K15" s="112">
        <v>0</v>
      </c>
    </row>
    <row r="16" spans="1:22" ht="12.75" customHeight="1" x14ac:dyDescent="0.2">
      <c r="A16" s="1"/>
      <c r="B16" s="178"/>
      <c r="C16" s="179"/>
      <c r="D16" s="179"/>
      <c r="E16" s="180"/>
      <c r="F16" s="17"/>
      <c r="G16" s="176"/>
      <c r="H16" s="177"/>
      <c r="I16" s="176"/>
      <c r="J16" s="177"/>
      <c r="K16" s="112">
        <v>0</v>
      </c>
    </row>
    <row r="17" spans="1:22" ht="12.75" customHeight="1" x14ac:dyDescent="0.2">
      <c r="A17" s="181" t="s">
        <v>2</v>
      </c>
      <c r="B17" s="182"/>
      <c r="C17" s="69"/>
      <c r="D17" s="85"/>
      <c r="E17" s="172"/>
      <c r="F17" s="172"/>
      <c r="G17" s="172"/>
      <c r="H17" s="172"/>
      <c r="I17" s="172"/>
      <c r="J17" s="173"/>
      <c r="K17" s="20">
        <f>SUM(K4:K16)</f>
        <v>0</v>
      </c>
    </row>
    <row r="18" spans="1:22" ht="5.0999999999999996" customHeight="1" x14ac:dyDescent="0.2">
      <c r="A18" s="70"/>
      <c r="B18" s="71"/>
      <c r="C18" s="72"/>
      <c r="D18" s="72"/>
      <c r="E18" s="72"/>
      <c r="F18" s="72"/>
      <c r="G18" s="72"/>
      <c r="H18" s="72"/>
      <c r="I18" s="72"/>
      <c r="J18" s="72"/>
      <c r="K18" s="21"/>
    </row>
    <row r="19" spans="1:22" s="102" customFormat="1" ht="15.75" customHeight="1" x14ac:dyDescent="0.25">
      <c r="A19" s="61" t="s">
        <v>88</v>
      </c>
      <c r="B19" s="61"/>
      <c r="C19" s="62"/>
      <c r="D19" s="63"/>
      <c r="E19" s="63"/>
      <c r="F19" s="63"/>
      <c r="G19" s="72"/>
      <c r="H19" s="72"/>
      <c r="I19" s="72"/>
      <c r="J19" s="72"/>
      <c r="K19" s="22"/>
    </row>
    <row r="20" spans="1:22" ht="12.75" customHeight="1" x14ac:dyDescent="0.2">
      <c r="A20" s="68" t="s">
        <v>33</v>
      </c>
      <c r="B20" s="73"/>
      <c r="C20" s="74"/>
      <c r="D20" s="17"/>
      <c r="E20" s="18"/>
      <c r="F20" s="17"/>
      <c r="G20" s="24"/>
      <c r="H20" s="24"/>
      <c r="I20" s="24"/>
      <c r="J20" s="24"/>
      <c r="K20" s="23">
        <f t="shared" si="0"/>
        <v>0</v>
      </c>
    </row>
    <row r="21" spans="1:22" ht="12.75" customHeight="1" x14ac:dyDescent="0.2">
      <c r="A21" s="110" t="s">
        <v>90</v>
      </c>
      <c r="B21" s="75"/>
      <c r="C21" s="67"/>
      <c r="D21" s="19"/>
      <c r="E21" s="19"/>
      <c r="F21" s="19"/>
      <c r="G21" s="25"/>
      <c r="H21" s="25"/>
      <c r="I21" s="25"/>
      <c r="J21" s="25"/>
      <c r="K21" s="23">
        <f>SUM(D21:J21)*'EOM Report'!N9</f>
        <v>0</v>
      </c>
      <c r="V21" s="103"/>
    </row>
    <row r="22" spans="1:22" ht="12.75" customHeight="1" x14ac:dyDescent="0.2">
      <c r="A22" s="181" t="s">
        <v>2</v>
      </c>
      <c r="B22" s="182"/>
      <c r="C22" s="76"/>
      <c r="D22" s="101" t="s">
        <v>91</v>
      </c>
      <c r="E22" s="97"/>
      <c r="F22" s="97"/>
      <c r="G22" s="72"/>
      <c r="H22" s="72"/>
      <c r="I22" s="72"/>
      <c r="J22" s="89"/>
      <c r="K22" s="20">
        <f>SUM(K20:K21)</f>
        <v>0</v>
      </c>
      <c r="V22" s="103"/>
    </row>
    <row r="23" spans="1:22" ht="5.0999999999999996" customHeight="1" x14ac:dyDescent="0.2">
      <c r="A23" s="77"/>
      <c r="B23" s="78"/>
      <c r="C23" s="79"/>
      <c r="D23" s="72"/>
      <c r="E23" s="72"/>
      <c r="F23" s="72"/>
      <c r="G23" s="72"/>
      <c r="H23" s="72"/>
      <c r="I23" s="72"/>
      <c r="J23" s="72"/>
      <c r="K23" s="21"/>
      <c r="V23" s="103"/>
    </row>
    <row r="24" spans="1:22" s="102" customFormat="1" ht="15.75" customHeight="1" x14ac:dyDescent="0.25">
      <c r="A24" s="61" t="s">
        <v>80</v>
      </c>
      <c r="B24" s="61"/>
      <c r="C24" s="62"/>
      <c r="D24" s="63"/>
      <c r="E24" s="63"/>
      <c r="F24" s="63"/>
      <c r="G24" s="72"/>
      <c r="H24" s="72"/>
      <c r="I24" s="72"/>
      <c r="J24" s="72"/>
      <c r="K24" s="22"/>
    </row>
    <row r="25" spans="1:22" ht="12.75" customHeight="1" x14ac:dyDescent="0.2">
      <c r="A25" s="65" t="s">
        <v>8</v>
      </c>
      <c r="B25" s="66"/>
      <c r="C25" s="67"/>
      <c r="D25" s="17"/>
      <c r="E25" s="17"/>
      <c r="F25" s="17"/>
      <c r="G25" s="24"/>
      <c r="H25" s="24"/>
      <c r="I25" s="24"/>
      <c r="J25" s="24"/>
      <c r="K25" s="23">
        <f t="shared" si="0"/>
        <v>0</v>
      </c>
    </row>
    <row r="26" spans="1:22" ht="12.75" customHeight="1" x14ac:dyDescent="0.2">
      <c r="A26" s="65" t="s">
        <v>9</v>
      </c>
      <c r="B26" s="66"/>
      <c r="C26" s="67"/>
      <c r="D26" s="17"/>
      <c r="E26" s="17"/>
      <c r="F26" s="17"/>
      <c r="G26" s="24"/>
      <c r="H26" s="24"/>
      <c r="I26" s="24"/>
      <c r="J26" s="24"/>
      <c r="K26" s="23">
        <f t="shared" si="0"/>
        <v>0</v>
      </c>
    </row>
    <row r="27" spans="1:22" ht="12.75" customHeight="1" x14ac:dyDescent="0.2">
      <c r="A27" s="65" t="s">
        <v>10</v>
      </c>
      <c r="B27" s="66"/>
      <c r="C27" s="67"/>
      <c r="D27" s="17"/>
      <c r="E27" s="17"/>
      <c r="F27" s="17"/>
      <c r="G27" s="24"/>
      <c r="H27" s="24"/>
      <c r="I27" s="24"/>
      <c r="J27" s="24"/>
      <c r="K27" s="23">
        <f t="shared" si="0"/>
        <v>0</v>
      </c>
    </row>
    <row r="28" spans="1:22" ht="12.75" customHeight="1" x14ac:dyDescent="0.2">
      <c r="A28" s="65" t="s">
        <v>11</v>
      </c>
      <c r="B28" s="66"/>
      <c r="C28" s="67"/>
      <c r="D28" s="17"/>
      <c r="E28" s="17"/>
      <c r="F28" s="17"/>
      <c r="G28" s="24"/>
      <c r="H28" s="24"/>
      <c r="I28" s="24"/>
      <c r="J28" s="24"/>
      <c r="K28" s="23">
        <f t="shared" si="0"/>
        <v>0</v>
      </c>
    </row>
    <row r="29" spans="1:22" ht="12.75" customHeight="1" x14ac:dyDescent="0.2">
      <c r="A29" s="65" t="s">
        <v>12</v>
      </c>
      <c r="B29" s="66"/>
      <c r="C29" s="67"/>
      <c r="D29" s="17"/>
      <c r="E29" s="17"/>
      <c r="F29" s="17"/>
      <c r="G29" s="24"/>
      <c r="H29" s="24"/>
      <c r="I29" s="24"/>
      <c r="J29" s="24"/>
      <c r="K29" s="23">
        <f t="shared" si="0"/>
        <v>0</v>
      </c>
    </row>
    <row r="30" spans="1:22" ht="12.75" customHeight="1" x14ac:dyDescent="0.2">
      <c r="A30" s="65" t="s">
        <v>13</v>
      </c>
      <c r="B30" s="66"/>
      <c r="C30" s="67"/>
      <c r="D30" s="17"/>
      <c r="E30" s="17"/>
      <c r="F30" s="17"/>
      <c r="G30" s="24"/>
      <c r="H30" s="24"/>
      <c r="I30" s="24"/>
      <c r="J30" s="24"/>
      <c r="K30" s="23">
        <f t="shared" si="0"/>
        <v>0</v>
      </c>
    </row>
    <row r="31" spans="1:22" ht="12.75" customHeight="1" x14ac:dyDescent="0.2">
      <c r="A31" s="65" t="s">
        <v>14</v>
      </c>
      <c r="B31" s="66"/>
      <c r="C31" s="67"/>
      <c r="D31" s="17"/>
      <c r="E31" s="17"/>
      <c r="F31" s="17"/>
      <c r="G31" s="24"/>
      <c r="H31" s="24"/>
      <c r="I31" s="24"/>
      <c r="J31" s="24"/>
      <c r="K31" s="23">
        <f t="shared" si="0"/>
        <v>0</v>
      </c>
    </row>
    <row r="32" spans="1:22" ht="12.75" customHeight="1" x14ac:dyDescent="0.2">
      <c r="A32" s="65" t="s">
        <v>15</v>
      </c>
      <c r="B32" s="66"/>
      <c r="C32" s="67"/>
      <c r="D32" s="17"/>
      <c r="E32" s="17"/>
      <c r="F32" s="17"/>
      <c r="G32" s="24"/>
      <c r="H32" s="24"/>
      <c r="I32" s="24"/>
      <c r="J32" s="24"/>
      <c r="K32" s="23">
        <f t="shared" si="0"/>
        <v>0</v>
      </c>
      <c r="V32" s="103"/>
    </row>
    <row r="33" spans="1:22" ht="12.75" customHeight="1" x14ac:dyDescent="0.2">
      <c r="A33" s="181" t="s">
        <v>2</v>
      </c>
      <c r="B33" s="182"/>
      <c r="C33" s="76"/>
      <c r="D33" s="97"/>
      <c r="E33" s="97"/>
      <c r="F33" s="97"/>
      <c r="G33" s="72"/>
      <c r="H33" s="72"/>
      <c r="I33" s="72"/>
      <c r="J33" s="72"/>
      <c r="K33" s="20">
        <f>SUM(K25:K32)</f>
        <v>0</v>
      </c>
      <c r="V33" s="103"/>
    </row>
    <row r="34" spans="1:22" ht="5.0999999999999996" customHeight="1" x14ac:dyDescent="0.2">
      <c r="A34" s="77"/>
      <c r="B34" s="78"/>
      <c r="C34" s="79"/>
      <c r="D34" s="72"/>
      <c r="E34" s="72"/>
      <c r="F34" s="72"/>
      <c r="G34" s="72"/>
      <c r="H34" s="72"/>
      <c r="I34" s="72"/>
      <c r="J34" s="72"/>
      <c r="K34" s="21"/>
      <c r="V34" s="103"/>
    </row>
    <row r="35" spans="1:22" s="102" customFormat="1" ht="15.75" customHeight="1" x14ac:dyDescent="0.25">
      <c r="A35" s="61" t="s">
        <v>81</v>
      </c>
      <c r="B35" s="61"/>
      <c r="C35" s="62"/>
      <c r="D35" s="86" t="s">
        <v>91</v>
      </c>
      <c r="E35" s="63"/>
      <c r="F35" s="63"/>
      <c r="G35" s="72"/>
      <c r="H35" s="72"/>
      <c r="I35" s="72"/>
      <c r="J35" s="72"/>
      <c r="K35" s="22"/>
    </row>
    <row r="36" spans="1:22" ht="12.75" customHeight="1" x14ac:dyDescent="0.2">
      <c r="A36" s="80" t="s">
        <v>82</v>
      </c>
      <c r="B36" s="66"/>
      <c r="C36" s="81"/>
      <c r="D36" s="99"/>
      <c r="E36" s="17"/>
      <c r="F36" s="17"/>
      <c r="G36" s="24"/>
      <c r="H36" s="24"/>
      <c r="I36" s="24"/>
      <c r="J36" s="24"/>
      <c r="K36" s="23">
        <f t="shared" si="0"/>
        <v>0</v>
      </c>
    </row>
    <row r="37" spans="1:22" ht="12.75" customHeight="1" x14ac:dyDescent="0.2">
      <c r="A37" s="80" t="s">
        <v>83</v>
      </c>
      <c r="B37" s="66"/>
      <c r="C37" s="81"/>
      <c r="D37" s="99"/>
      <c r="E37" s="17"/>
      <c r="F37" s="17"/>
      <c r="G37" s="24"/>
      <c r="H37" s="24"/>
      <c r="I37" s="24"/>
      <c r="J37" s="24"/>
      <c r="K37" s="23">
        <f t="shared" si="0"/>
        <v>0</v>
      </c>
    </row>
    <row r="38" spans="1:22" ht="12.75" customHeight="1" x14ac:dyDescent="0.2">
      <c r="A38" s="80" t="s">
        <v>84</v>
      </c>
      <c r="B38" s="66"/>
      <c r="C38" s="81"/>
      <c r="D38" s="99"/>
      <c r="E38" s="17"/>
      <c r="F38" s="17"/>
      <c r="G38" s="24"/>
      <c r="H38" s="24"/>
      <c r="I38" s="24"/>
      <c r="J38" s="24"/>
      <c r="K38" s="23">
        <f t="shared" si="0"/>
        <v>0</v>
      </c>
    </row>
    <row r="39" spans="1:22" ht="12.75" customHeight="1" x14ac:dyDescent="0.2">
      <c r="A39" s="80" t="s">
        <v>85</v>
      </c>
      <c r="B39" s="66"/>
      <c r="C39" s="81"/>
      <c r="D39" s="99"/>
      <c r="E39" s="17"/>
      <c r="F39" s="17"/>
      <c r="G39" s="24"/>
      <c r="H39" s="24"/>
      <c r="I39" s="24"/>
      <c r="J39" s="24"/>
      <c r="K39" s="23">
        <f t="shared" si="0"/>
        <v>0</v>
      </c>
      <c r="V39" s="103"/>
    </row>
    <row r="40" spans="1:22" ht="12.75" customHeight="1" x14ac:dyDescent="0.2">
      <c r="A40" s="80" t="s">
        <v>86</v>
      </c>
      <c r="B40" s="66"/>
      <c r="C40" s="81"/>
      <c r="D40" s="107"/>
      <c r="E40" s="105"/>
      <c r="F40" s="105"/>
      <c r="G40" s="24"/>
      <c r="H40" s="24"/>
      <c r="I40" s="24"/>
      <c r="J40" s="24"/>
      <c r="K40" s="23">
        <f t="shared" si="0"/>
        <v>0</v>
      </c>
    </row>
    <row r="41" spans="1:22" ht="12.75" customHeight="1" x14ac:dyDescent="0.2">
      <c r="A41" s="82" t="s">
        <v>16</v>
      </c>
      <c r="B41" s="83"/>
      <c r="C41" s="67"/>
      <c r="D41" s="17"/>
      <c r="E41" s="17"/>
      <c r="F41" s="17"/>
      <c r="G41" s="24"/>
      <c r="H41" s="24"/>
      <c r="I41" s="24"/>
      <c r="J41" s="24"/>
      <c r="K41" s="104"/>
    </row>
    <row r="42" spans="1:22" ht="12.75" customHeight="1" x14ac:dyDescent="0.2">
      <c r="A42" s="82" t="s">
        <v>17</v>
      </c>
      <c r="B42" s="83"/>
      <c r="C42" s="67"/>
      <c r="D42" s="17"/>
      <c r="E42" s="17"/>
      <c r="F42" s="17"/>
      <c r="G42" s="24"/>
      <c r="H42" s="24"/>
      <c r="I42" s="24"/>
      <c r="J42" s="24"/>
      <c r="K42" s="106"/>
    </row>
    <row r="43" spans="1:22" ht="12.75" customHeight="1" x14ac:dyDescent="0.2">
      <c r="A43" s="181" t="s">
        <v>2</v>
      </c>
      <c r="B43" s="182"/>
      <c r="C43" s="79"/>
      <c r="E43" s="87"/>
      <c r="F43" s="87"/>
      <c r="G43" s="87"/>
      <c r="H43" s="87"/>
      <c r="I43" s="87"/>
      <c r="J43" s="87"/>
      <c r="K43" s="20">
        <f>SUM(K36:K40)</f>
        <v>0</v>
      </c>
    </row>
    <row r="44" spans="1:22" ht="5.0999999999999996" customHeight="1" x14ac:dyDescent="0.2"/>
    <row r="45" spans="1:22" ht="12.75" customHeight="1" x14ac:dyDescent="0.2">
      <c r="A45" s="4" t="str">
        <f>IF(ISBLANK('EOM Report'!D1),"  ","Report from "&amp;'EOM Report'!D1&amp;", #"&amp;'EOM Report'!D2&amp;", for the month of "&amp;'EOM Report'!D3&amp;" "&amp;'EOM Report'!B9)</f>
        <v xml:space="preserve">  </v>
      </c>
      <c r="B45" s="4"/>
      <c r="E45" s="4"/>
      <c r="F45" s="4"/>
    </row>
    <row r="50" spans="4:4" ht="12.75" customHeight="1" x14ac:dyDescent="0.2">
      <c r="D50" s="87"/>
    </row>
    <row r="98" spans="4:4" ht="12.75" customHeight="1" x14ac:dyDescent="0.2">
      <c r="D98" s="5"/>
    </row>
    <row r="99" spans="4:4" ht="12.75" customHeight="1" x14ac:dyDescent="0.2">
      <c r="D99" s="5"/>
    </row>
    <row r="100" spans="4:4" ht="12.75" customHeight="1" x14ac:dyDescent="0.2">
      <c r="D100" s="5"/>
    </row>
    <row r="101" spans="4:4" ht="12.75" customHeight="1" x14ac:dyDescent="0.2">
      <c r="D101" s="5"/>
    </row>
    <row r="102" spans="4:4" ht="12.75" customHeight="1" x14ac:dyDescent="0.2">
      <c r="D102" s="5"/>
    </row>
    <row r="103" spans="4:4" ht="12.75" customHeight="1" x14ac:dyDescent="0.2">
      <c r="D103" s="5"/>
    </row>
    <row r="104" spans="4:4" ht="12.75" customHeight="1" x14ac:dyDescent="0.2">
      <c r="D104" s="5"/>
    </row>
  </sheetData>
  <sheetProtection algorithmName="SHA-512" hashValue="HChHgbHdnGUc9lYQPoHHfHhqxzYsG6EbuHGfIFXalZQY+8c4Sxdu+n7IiUbUz4zkdgj/m+Z8VB7PNwi3gxo7Ew==" saltValue="J5z4iMSe+sjS7fqxuGqyTQ==" spinCount="100000" sheet="1" objects="1" scenarios="1" selectLockedCells="1"/>
  <mergeCells count="24">
    <mergeCell ref="G14:H14"/>
    <mergeCell ref="I14:J14"/>
    <mergeCell ref="B14:E14"/>
    <mergeCell ref="B13:C13"/>
    <mergeCell ref="D13:E13"/>
    <mergeCell ref="G13:H13"/>
    <mergeCell ref="I13:J13"/>
    <mergeCell ref="G15:H15"/>
    <mergeCell ref="I15:J15"/>
    <mergeCell ref="G16:H16"/>
    <mergeCell ref="I16:J16"/>
    <mergeCell ref="B15:E15"/>
    <mergeCell ref="B16:E16"/>
    <mergeCell ref="E17:F17"/>
    <mergeCell ref="G17:H17"/>
    <mergeCell ref="I17:J17"/>
    <mergeCell ref="A22:B22"/>
    <mergeCell ref="A33:B33"/>
    <mergeCell ref="A5:C5"/>
    <mergeCell ref="A6:C6"/>
    <mergeCell ref="A7:C7"/>
    <mergeCell ref="A8:C8"/>
    <mergeCell ref="A43:B43"/>
    <mergeCell ref="A17:B17"/>
  </mergeCells>
  <pageMargins left="0.5" right="0.3"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9"/>
  <sheetViews>
    <sheetView zoomScale="130" zoomScaleNormal="130" zoomScaleSheetLayoutView="100" workbookViewId="0">
      <selection activeCell="B5" sqref="B5"/>
    </sheetView>
  </sheetViews>
  <sheetFormatPr defaultColWidth="8.5703125" defaultRowHeight="15.6" customHeight="1" x14ac:dyDescent="0.2"/>
  <cols>
    <col min="1" max="1" width="24.5703125" style="141" customWidth="1"/>
    <col min="2" max="2" width="10.5703125" style="121" customWidth="1"/>
    <col min="3" max="3" width="2.5703125" style="121" customWidth="1"/>
    <col min="4" max="9" width="8.5703125" style="121"/>
    <col min="10" max="14" width="8.5703125" style="120"/>
    <col min="15" max="16384" width="8.5703125" style="121"/>
  </cols>
  <sheetData>
    <row r="1" spans="1:9" ht="20.100000000000001" customHeight="1" x14ac:dyDescent="0.2">
      <c r="A1" s="193" t="s">
        <v>92</v>
      </c>
      <c r="B1" s="194"/>
      <c r="C1" s="194"/>
      <c r="D1" s="194"/>
      <c r="E1" s="194"/>
      <c r="F1" s="194"/>
      <c r="G1" s="194"/>
      <c r="H1" s="194"/>
      <c r="I1" s="195"/>
    </row>
    <row r="2" spans="1:9" ht="15.6" customHeight="1" x14ac:dyDescent="0.2">
      <c r="A2" s="196" t="s">
        <v>112</v>
      </c>
      <c r="B2" s="197"/>
      <c r="C2" s="197"/>
      <c r="D2" s="197"/>
      <c r="E2" s="197"/>
      <c r="F2" s="197"/>
      <c r="G2" s="197"/>
      <c r="H2" s="197"/>
      <c r="I2" s="198"/>
    </row>
    <row r="3" spans="1:9" ht="15.6" customHeight="1" x14ac:dyDescent="0.2">
      <c r="A3" s="202" t="s">
        <v>121</v>
      </c>
      <c r="B3" s="203"/>
      <c r="C3" s="203"/>
      <c r="D3" s="203"/>
      <c r="E3" s="203"/>
      <c r="F3" s="203"/>
      <c r="G3" s="203"/>
      <c r="H3" s="203"/>
      <c r="I3" s="204"/>
    </row>
    <row r="4" spans="1:9" ht="15.6" customHeight="1" x14ac:dyDescent="0.2">
      <c r="A4" s="139" t="s">
        <v>93</v>
      </c>
      <c r="B4" s="125"/>
      <c r="C4" s="126"/>
      <c r="D4" s="123"/>
      <c r="E4" s="123"/>
      <c r="F4" s="123"/>
      <c r="G4" s="123"/>
      <c r="H4" s="123"/>
      <c r="I4" s="124"/>
    </row>
    <row r="5" spans="1:9" ht="15.6" customHeight="1" x14ac:dyDescent="0.2">
      <c r="A5" s="138" t="s">
        <v>94</v>
      </c>
      <c r="B5" s="127">
        <v>0</v>
      </c>
      <c r="C5" s="126"/>
      <c r="D5" s="123" t="s">
        <v>104</v>
      </c>
      <c r="E5" s="123"/>
      <c r="F5" s="123"/>
      <c r="G5" s="123"/>
      <c r="H5" s="123"/>
      <c r="I5" s="124"/>
    </row>
    <row r="6" spans="1:9" ht="15.6" customHeight="1" x14ac:dyDescent="0.2">
      <c r="A6" s="138" t="s">
        <v>95</v>
      </c>
      <c r="B6" s="127">
        <v>0</v>
      </c>
      <c r="C6" s="126"/>
      <c r="D6" s="123" t="s">
        <v>105</v>
      </c>
      <c r="E6" s="123"/>
      <c r="F6" s="123"/>
      <c r="G6" s="123"/>
      <c r="H6" s="123"/>
      <c r="I6" s="124"/>
    </row>
    <row r="7" spans="1:9" ht="15.6" customHeight="1" x14ac:dyDescent="0.2">
      <c r="A7" s="138" t="s">
        <v>96</v>
      </c>
      <c r="B7" s="127">
        <v>0</v>
      </c>
      <c r="C7" s="126"/>
      <c r="D7" s="123" t="s">
        <v>106</v>
      </c>
      <c r="E7" s="123"/>
      <c r="F7" s="123"/>
      <c r="G7" s="123"/>
      <c r="H7" s="123"/>
      <c r="I7" s="124"/>
    </row>
    <row r="8" spans="1:9" ht="15.6" customHeight="1" x14ac:dyDescent="0.2">
      <c r="A8" s="138" t="s">
        <v>98</v>
      </c>
      <c r="B8" s="127">
        <v>0</v>
      </c>
      <c r="C8" s="126"/>
      <c r="D8" s="123" t="s">
        <v>110</v>
      </c>
      <c r="E8" s="123"/>
      <c r="F8" s="123"/>
      <c r="G8" s="123"/>
      <c r="H8" s="123"/>
      <c r="I8" s="124"/>
    </row>
    <row r="9" spans="1:9" ht="15.6" customHeight="1" x14ac:dyDescent="0.2">
      <c r="A9" s="138" t="s">
        <v>103</v>
      </c>
      <c r="B9" s="127">
        <v>0</v>
      </c>
      <c r="C9" s="126"/>
      <c r="D9" s="123"/>
      <c r="E9" s="123"/>
      <c r="F9" s="123"/>
      <c r="G9" s="123"/>
      <c r="H9" s="123"/>
      <c r="I9" s="124"/>
    </row>
    <row r="10" spans="1:9" ht="15.6" customHeight="1" x14ac:dyDescent="0.2">
      <c r="A10" s="139" t="s">
        <v>101</v>
      </c>
      <c r="B10" s="131">
        <f>SUM(B5+B6+B7+B8-B9)</f>
        <v>0</v>
      </c>
      <c r="C10" s="128"/>
      <c r="D10" s="129" t="s">
        <v>102</v>
      </c>
      <c r="E10" s="129"/>
      <c r="F10" s="129"/>
      <c r="G10" s="129"/>
      <c r="H10" s="130"/>
      <c r="I10" s="124"/>
    </row>
    <row r="11" spans="1:9" ht="15.6" customHeight="1" x14ac:dyDescent="0.2">
      <c r="A11" s="139"/>
      <c r="B11" s="144"/>
      <c r="C11" s="128"/>
      <c r="D11" s="129"/>
      <c r="E11" s="129"/>
      <c r="F11" s="129"/>
      <c r="G11" s="129"/>
      <c r="H11" s="130"/>
      <c r="I11" s="124"/>
    </row>
    <row r="12" spans="1:9" ht="15.6" customHeight="1" x14ac:dyDescent="0.2">
      <c r="A12" s="138" t="s">
        <v>99</v>
      </c>
      <c r="B12" s="143">
        <v>0</v>
      </c>
      <c r="C12" s="126"/>
      <c r="D12" s="123" t="s">
        <v>100</v>
      </c>
      <c r="E12" s="123"/>
      <c r="F12" s="123"/>
      <c r="G12" s="123"/>
      <c r="H12" s="123"/>
      <c r="I12" s="124"/>
    </row>
    <row r="13" spans="1:9" ht="15.6" customHeight="1" x14ac:dyDescent="0.2">
      <c r="A13" s="138" t="s">
        <v>116</v>
      </c>
      <c r="B13" s="127">
        <v>0</v>
      </c>
      <c r="C13" s="126"/>
      <c r="D13" s="123" t="s">
        <v>117</v>
      </c>
      <c r="E13" s="123"/>
      <c r="F13" s="123"/>
      <c r="G13" s="123"/>
      <c r="H13" s="123"/>
      <c r="I13" s="124"/>
    </row>
    <row r="14" spans="1:9" ht="15.6" customHeight="1" x14ac:dyDescent="0.2">
      <c r="A14" s="139" t="s">
        <v>97</v>
      </c>
      <c r="B14" s="131">
        <f>B5+B6+B7+B8+B12+B13</f>
        <v>0</v>
      </c>
      <c r="C14" s="128"/>
      <c r="D14" s="123" t="s">
        <v>111</v>
      </c>
      <c r="E14" s="123"/>
      <c r="F14" s="123"/>
      <c r="G14" s="123"/>
      <c r="H14" s="123"/>
      <c r="I14" s="124"/>
    </row>
    <row r="15" spans="1:9" ht="15.6" customHeight="1" x14ac:dyDescent="0.2">
      <c r="A15" s="138"/>
      <c r="B15" s="145">
        <f>B6+B9</f>
        <v>0</v>
      </c>
      <c r="C15" s="122"/>
      <c r="D15" s="123"/>
      <c r="E15" s="123"/>
      <c r="F15" s="123"/>
      <c r="G15" s="123"/>
      <c r="H15" s="123"/>
      <c r="I15" s="124"/>
    </row>
    <row r="16" spans="1:9" ht="15.6" customHeight="1" x14ac:dyDescent="0.2">
      <c r="A16" s="196" t="s">
        <v>120</v>
      </c>
      <c r="B16" s="197"/>
      <c r="C16" s="197"/>
      <c r="D16" s="197"/>
      <c r="E16" s="197"/>
      <c r="F16" s="197"/>
      <c r="G16" s="197"/>
      <c r="H16" s="197"/>
      <c r="I16" s="198"/>
    </row>
    <row r="17" spans="1:14" ht="15.6" customHeight="1" thickBot="1" x14ac:dyDescent="0.25">
      <c r="A17" s="205"/>
      <c r="B17" s="206"/>
      <c r="C17" s="206"/>
      <c r="D17" s="206"/>
      <c r="E17" s="206"/>
      <c r="F17" s="206"/>
      <c r="G17" s="206"/>
      <c r="H17" s="206"/>
      <c r="I17" s="207"/>
    </row>
    <row r="18" spans="1:14" ht="15.6" customHeight="1" thickBot="1" x14ac:dyDescent="0.25">
      <c r="A18" s="139" t="s">
        <v>107</v>
      </c>
      <c r="B18" s="146">
        <f>B5+B7-B9</f>
        <v>0</v>
      </c>
      <c r="C18" s="126"/>
      <c r="D18" s="123" t="s">
        <v>118</v>
      </c>
      <c r="E18" s="123"/>
      <c r="F18" s="123"/>
      <c r="G18" s="123"/>
      <c r="H18" s="123"/>
      <c r="I18" s="124"/>
    </row>
    <row r="19" spans="1:14" ht="15.6" customHeight="1" x14ac:dyDescent="0.2">
      <c r="A19" s="139"/>
      <c r="B19" s="128"/>
      <c r="C19" s="126"/>
      <c r="D19" s="123"/>
      <c r="E19" s="123"/>
      <c r="F19" s="123"/>
      <c r="G19" s="123"/>
      <c r="H19" s="123"/>
      <c r="I19" s="124"/>
    </row>
    <row r="20" spans="1:14" s="133" customFormat="1" ht="15.6" customHeight="1" x14ac:dyDescent="0.2">
      <c r="A20" s="199" t="s">
        <v>119</v>
      </c>
      <c r="B20" s="200"/>
      <c r="C20" s="200"/>
      <c r="D20" s="200"/>
      <c r="E20" s="200"/>
      <c r="F20" s="200"/>
      <c r="G20" s="200"/>
      <c r="H20" s="200"/>
      <c r="I20" s="201"/>
      <c r="J20" s="132"/>
      <c r="K20" s="132"/>
      <c r="L20" s="132"/>
      <c r="M20" s="132"/>
      <c r="N20" s="132"/>
    </row>
    <row r="21" spans="1:14" s="133" customFormat="1" ht="15.6" customHeight="1" x14ac:dyDescent="0.2">
      <c r="A21" s="199"/>
      <c r="B21" s="200"/>
      <c r="C21" s="200"/>
      <c r="D21" s="200"/>
      <c r="E21" s="200"/>
      <c r="F21" s="200"/>
      <c r="G21" s="200"/>
      <c r="H21" s="200"/>
      <c r="I21" s="201"/>
      <c r="J21" s="132"/>
      <c r="K21" s="132"/>
      <c r="L21" s="132"/>
      <c r="M21" s="132"/>
      <c r="N21" s="132"/>
    </row>
    <row r="22" spans="1:14" ht="15.6" customHeight="1" x14ac:dyDescent="0.2">
      <c r="A22" s="140"/>
      <c r="B22" s="125"/>
      <c r="C22" s="125"/>
      <c r="D22" s="134"/>
      <c r="E22" s="134"/>
      <c r="F22" s="134"/>
      <c r="G22" s="134"/>
      <c r="H22" s="134"/>
      <c r="I22" s="135"/>
    </row>
    <row r="23" spans="1:14" ht="15.6" customHeight="1" x14ac:dyDescent="0.2">
      <c r="B23" s="136"/>
      <c r="C23" s="136"/>
      <c r="D23" s="120"/>
      <c r="E23" s="120"/>
      <c r="F23" s="120"/>
      <c r="G23" s="120"/>
      <c r="H23" s="120"/>
      <c r="I23" s="120"/>
    </row>
    <row r="24" spans="1:14" ht="15.6" customHeight="1" x14ac:dyDescent="0.2">
      <c r="B24" s="136"/>
      <c r="C24" s="136"/>
      <c r="D24" s="120"/>
    </row>
    <row r="25" spans="1:14" ht="15.6" customHeight="1" x14ac:dyDescent="0.2">
      <c r="B25" s="136"/>
      <c r="C25" s="136"/>
      <c r="D25" s="120"/>
    </row>
    <row r="26" spans="1:14" ht="15.6" customHeight="1" x14ac:dyDescent="0.2">
      <c r="B26" s="136"/>
      <c r="C26" s="136"/>
      <c r="D26" s="120"/>
    </row>
    <row r="27" spans="1:14" ht="15.6" customHeight="1" x14ac:dyDescent="0.2">
      <c r="B27" s="136"/>
      <c r="C27" s="136"/>
      <c r="D27" s="120"/>
    </row>
    <row r="28" spans="1:14" ht="15.6" customHeight="1" x14ac:dyDescent="0.2">
      <c r="B28" s="136"/>
      <c r="C28" s="136"/>
      <c r="D28" s="120"/>
    </row>
    <row r="29" spans="1:14" ht="15.6" customHeight="1" x14ac:dyDescent="0.2">
      <c r="B29" s="136"/>
      <c r="C29" s="136"/>
      <c r="D29" s="120"/>
    </row>
    <row r="30" spans="1:14" ht="15.6" customHeight="1" x14ac:dyDescent="0.2">
      <c r="B30" s="136"/>
      <c r="C30" s="136"/>
      <c r="D30" s="120"/>
    </row>
    <row r="31" spans="1:14" ht="15.6" customHeight="1" x14ac:dyDescent="0.2">
      <c r="B31" s="136"/>
      <c r="C31" s="136"/>
      <c r="D31" s="120"/>
    </row>
    <row r="32" spans="1:14" ht="15.6" customHeight="1" x14ac:dyDescent="0.2">
      <c r="B32" s="136"/>
      <c r="C32" s="136"/>
      <c r="D32" s="120"/>
    </row>
    <row r="33" spans="2:4" ht="15.6" customHeight="1" x14ac:dyDescent="0.2">
      <c r="B33" s="136"/>
      <c r="C33" s="136"/>
      <c r="D33" s="120"/>
    </row>
    <row r="34" spans="2:4" ht="15.6" customHeight="1" x14ac:dyDescent="0.2">
      <c r="B34" s="136"/>
      <c r="C34" s="136"/>
      <c r="D34" s="120"/>
    </row>
    <row r="35" spans="2:4" ht="15.6" customHeight="1" x14ac:dyDescent="0.2">
      <c r="B35" s="136"/>
      <c r="C35" s="136"/>
      <c r="D35" s="120"/>
    </row>
    <row r="36" spans="2:4" ht="15.6" customHeight="1" x14ac:dyDescent="0.2">
      <c r="B36" s="137"/>
      <c r="C36" s="137"/>
      <c r="D36" s="120"/>
    </row>
    <row r="37" spans="2:4" ht="15.6" customHeight="1" x14ac:dyDescent="0.2">
      <c r="B37" s="120"/>
      <c r="C37" s="120"/>
      <c r="D37" s="120"/>
    </row>
    <row r="38" spans="2:4" ht="15.6" customHeight="1" x14ac:dyDescent="0.2">
      <c r="B38" s="120"/>
      <c r="C38" s="120"/>
      <c r="D38" s="120"/>
    </row>
    <row r="39" spans="2:4" ht="15.6" customHeight="1" x14ac:dyDescent="0.2">
      <c r="B39" s="120"/>
      <c r="C39" s="120"/>
      <c r="D39" s="120"/>
    </row>
  </sheetData>
  <sheetProtection algorithmName="SHA-512" hashValue="1LcsWe2+apI8D+HHa4tAn0YyU2Gv6Dke0mcJ7jrZvkyVLvfeyQDyl44J16kKDB0f9tQLjxXpIpk0FRn8pNFIjQ==" saltValue="/OzfLVNAEZFiThzf6bCmfA==" spinCount="100000" sheet="1" objects="1" scenarios="1" selectLockedCells="1"/>
  <mergeCells count="6">
    <mergeCell ref="A1:I1"/>
    <mergeCell ref="A2:I2"/>
    <mergeCell ref="A20:I21"/>
    <mergeCell ref="A3:I3"/>
    <mergeCell ref="A16:I16"/>
    <mergeCell ref="A17:I17"/>
  </mergeCells>
  <pageMargins left="0.8" right="0.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f07b0b-1d08-486d-b837-5260efdb4e12">
      <Terms xmlns="http://schemas.microsoft.com/office/infopath/2007/PartnerControls"/>
    </lcf76f155ced4ddcb4097134ff3c332f>
    <TaxCatchAll xmlns="1120298d-62f0-4a0f-92ee-ad946c7008c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8879ABD418E048A396329BA3AE5C55" ma:contentTypeVersion="19" ma:contentTypeDescription="Create a new document." ma:contentTypeScope="" ma:versionID="31c1936c251a2909ea1a8dbfa431ee91">
  <xsd:schema xmlns:xsd="http://www.w3.org/2001/XMLSchema" xmlns:xs="http://www.w3.org/2001/XMLSchema" xmlns:p="http://schemas.microsoft.com/office/2006/metadata/properties" xmlns:ns2="61f07b0b-1d08-486d-b837-5260efdb4e12" xmlns:ns3="1120298d-62f0-4a0f-92ee-ad946c7008c5" targetNamespace="http://schemas.microsoft.com/office/2006/metadata/properties" ma:root="true" ma:fieldsID="5e45a049927b9f48039a0b5b73675367" ns2:_="" ns3:_="">
    <xsd:import namespace="61f07b0b-1d08-486d-b837-5260efdb4e12"/>
    <xsd:import namespace="1120298d-62f0-4a0f-92ee-ad946c7008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07b0b-1d08-486d-b837-5260efdb4e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5bdf251-0d2b-4646-9565-f44308133a9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20298d-62f0-4a0f-92ee-ad946c7008c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2c837d-d315-4338-8a6d-5fea8b62d85d}" ma:internalName="TaxCatchAll" ma:showField="CatchAllData" ma:web="1120298d-62f0-4a0f-92ee-ad946c7008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EFD456-73B2-4C29-BF92-96E89E162AAD}">
  <ds:schemaRefs>
    <ds:schemaRef ds:uri="http://purl.org/dc/elements/1.1/"/>
    <ds:schemaRef ds:uri="http://purl.org/dc/terms/"/>
    <ds:schemaRef ds:uri="1120298d-62f0-4a0f-92ee-ad946c7008c5"/>
    <ds:schemaRef ds:uri="61f07b0b-1d08-486d-b837-5260efdb4e12"/>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BE71AC5-6092-4BD7-B477-E4D6747BEC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07b0b-1d08-486d-b837-5260efdb4e12"/>
    <ds:schemaRef ds:uri="1120298d-62f0-4a0f-92ee-ad946c7008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F8BBD8-6E44-4E0D-AC55-F0A0A5ABBC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EOM Report</vt:lpstr>
      <vt:lpstr>Week 1</vt:lpstr>
      <vt:lpstr>Week 2</vt:lpstr>
      <vt:lpstr>Week 3</vt:lpstr>
      <vt:lpstr>Week 4</vt:lpstr>
      <vt:lpstr>Week 5</vt:lpstr>
      <vt:lpstr>Box B Calculator</vt:lpstr>
      <vt:lpstr>'EOM Report'!Print_Area</vt:lpstr>
      <vt:lpstr>'Week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Bosje</dc:creator>
  <cp:lastModifiedBy>Mark Bosje</cp:lastModifiedBy>
  <cp:lastPrinted>2025-01-08T01:20:14Z</cp:lastPrinted>
  <dcterms:created xsi:type="dcterms:W3CDTF">2005-08-19T14:02:10Z</dcterms:created>
  <dcterms:modified xsi:type="dcterms:W3CDTF">2026-01-29T21:09:02Z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0x0101000B8879ABD418E048A396329BA3AE5C55</vt:lpwstr>
  </property>
  <property fmtid="{D5CDD505-2E9C-101B-9397-08002B2CF9AE}" pid="3" name="MediaServiceImageTags">
    <vt:lpwstr/>
  </property>
</Properties>
</file>